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75"/>
  </bookViews>
  <sheets>
    <sheet name="对接表" sheetId="5" r:id="rId1"/>
  </sheets>
  <externalReferences>
    <externalReference r:id="rId2"/>
  </externalReferences>
  <definedNames>
    <definedName name="_xlnm._FilterDatabase" localSheetId="0" hidden="1">对接表!$L$3:$O$3</definedName>
    <definedName name="_xlnm.Print_Titles" localSheetId="0">对接表!$3:$4</definedName>
  </definedNames>
  <calcPr calcId="144525"/>
</workbook>
</file>

<file path=xl/sharedStrings.xml><?xml version="1.0" encoding="utf-8"?>
<sst xmlns="http://schemas.openxmlformats.org/spreadsheetml/2006/main" count="963" uniqueCount="606">
  <si>
    <t>附件1</t>
  </si>
  <si>
    <t>新乡市规范整合心血管系统类医疗服务价格项目</t>
  </si>
  <si>
    <t>序号</t>
  </si>
  <si>
    <t>财务分类代码</t>
  </si>
  <si>
    <t>国家项目编码</t>
  </si>
  <si>
    <t>项目名称</t>
  </si>
  <si>
    <t>服务产出</t>
  </si>
  <si>
    <t>价格构成</t>
  </si>
  <si>
    <t>加收项</t>
  </si>
  <si>
    <t>扩展项</t>
  </si>
  <si>
    <t>计价单位</t>
  </si>
  <si>
    <t>省级价格（元）</t>
  </si>
  <si>
    <t>市级价格（元）</t>
  </si>
  <si>
    <t>计价说明</t>
  </si>
  <si>
    <t>医保支付政策</t>
  </si>
  <si>
    <t>三甲</t>
  </si>
  <si>
    <t>非三甲</t>
  </si>
  <si>
    <t>三级</t>
  </si>
  <si>
    <t>市二级</t>
  </si>
  <si>
    <t>县二级</t>
  </si>
  <si>
    <t>一级</t>
  </si>
  <si>
    <t>支付类别</t>
  </si>
  <si>
    <t>首付比例</t>
  </si>
  <si>
    <t>备注</t>
  </si>
  <si>
    <t>心血管系统</t>
  </si>
  <si>
    <t>使用说明：
1.本类别以心血管系统为重点，按照心血管系统相关医疗服务产出设立价格项目。
2.本类别所称的“价格构成”，指项目价格应涵盖的各类资源消耗，用于确定计价单元的边界，不应作为临床技术标准理解，不是实际操作方式、路径、步骤、程序的强制性要求。所列“设备投入”包括但不限于操作设备、器具及固定资产投入。
3.本类别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4.本类别所称“扩展项”，指同一项目下以不同方式提供或在不同场景应用时，只扩展价格项目适用范围、不额外加价的一类子项，子项的价格按主项目执行。
5. 本类别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可收费耗材，按照实际采购价格零差率销售。
6.本类别中所称的“再次手术”，是指既往曾行心脏外科开胸或腔镜手术，因病情需要再次行心脏手术的情况。
7.本类别中所称的“微创手术”，是指通过非传统正中切口进行开胸或腔镜手术的方式，包括但不限于部分胸骨切口、侧切口、腔镜入路等情况。
8.本类别所称的“儿童”，指6周岁及以下，周岁的计算方法以法律的相关规定为准。
9.以诊断为目的的第一次介入检查完成之后立即进行介入治疗时，分别计算检查与治疗的费用（指患者从未进行过与本疾患相关的介入检查），同一次住院期间已进行过介入检查明确了诊断，仅是做为介入治疗前进行的常规介入检查(第二次及以后)，检查按50%收费（加收项、扩展项从其说明）。心脏电生理诊疗项目，含介入操作、影像学监视、心电监测。
10.介入治疗原则上以经一根血管的介入治疗为起点，每增加一根血管加收50%(具体项目有明确规定的从其规定）。
11.手术类治疗项目的计费方式执行我省现行价格规范“手术总说明（项目编码：33）”。
12.本类别价格构成中所称的“穿刺”为主项操作涉及的必要穿刺技术，价格构成中的穿刺操作不可收取相关费用；独立穿刺项目可按相应治疗价格项目收取。
13.本类别中涉及“包括……”“…… 等”的，属于开放型表述，所指对象不仅局限于表述中列明的事项，也包括未列明的同类事项。</t>
  </si>
  <si>
    <t>D</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</si>
  <si>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</si>
  <si>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</si>
  <si>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</si>
  <si>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</si>
  <si>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01遥测心电监测</t>
  </si>
  <si>
    <t>小时</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</si>
  <si>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</si>
  <si>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</si>
  <si>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</si>
  <si>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</si>
  <si>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01十二导联以上加收5元
11心脏晚电位检查加收15元</t>
  </si>
  <si>
    <t>01心电向量图
11频谱心电图</t>
  </si>
  <si>
    <t>次</t>
  </si>
  <si>
    <t>食管内心电图按132元/次收取，一个完整的检查/治疗过程限计费1次。</t>
  </si>
  <si>
    <t>012408000040000</t>
  </si>
  <si>
    <t>心率变异性分析检查费</t>
  </si>
  <si>
    <t>通过连续记录心电图数据分析心率变化情况。</t>
  </si>
  <si>
    <t>1.短程每日限收费1次。2.长程每日收费88元。</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</si>
  <si>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</si>
  <si>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</si>
  <si>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</si>
  <si>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</si>
  <si>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</si>
  <si>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</si>
  <si>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</si>
  <si>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日</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</si>
  <si>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</si>
  <si>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</si>
  <si>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</si>
  <si>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</si>
  <si>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</si>
  <si>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E</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</si>
  <si>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</si>
  <si>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</si>
  <si>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</si>
  <si>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</si>
  <si>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</si>
  <si>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</si>
  <si>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</si>
  <si>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</si>
  <si>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</si>
  <si>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</si>
  <si>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</si>
  <si>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</si>
  <si>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乙类</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</si>
  <si>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</si>
  <si>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</si>
  <si>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</si>
  <si>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</si>
  <si>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</si>
  <si>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</si>
  <si>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</si>
  <si>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</si>
  <si>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</si>
  <si>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</si>
  <si>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</si>
  <si>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</si>
  <si>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</si>
  <si>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开展运动血压监测，按此项目收费</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</si>
  <si>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</si>
  <si>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</si>
  <si>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</si>
  <si>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</si>
  <si>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</si>
  <si>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</si>
  <si>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</si>
  <si>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</si>
  <si>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一个完整的抢救/治疗过程限计费1次。</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</si>
  <si>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</si>
  <si>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</si>
  <si>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</si>
  <si>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</si>
  <si>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每日收费不超过80元。</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</si>
  <si>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</si>
  <si>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</si>
  <si>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</si>
  <si>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</si>
  <si>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</si>
  <si>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</si>
  <si>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</si>
  <si>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t>项</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</si>
  <si>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</si>
  <si>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</si>
  <si>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</si>
  <si>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</si>
  <si>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</si>
  <si>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</si>
  <si>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</si>
  <si>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</si>
  <si>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</si>
  <si>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01远程适配</t>
  </si>
  <si>
    <t>1.需在检查或手术治疗前后分别调整的按一次费用收取。
2.植入手术后的初次调试不得收取费用。</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</si>
  <si>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</si>
  <si>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</si>
  <si>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</si>
  <si>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</si>
  <si>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01儿童加收15%
11桥血管造影加收20%
21左心室造影加收25%</t>
  </si>
  <si>
    <t>1.同一台手术中多次造影的只能计收一次造影费，术中即刻复查造影不另加收造影费。
2.冠状静脉窦造影按此项目收费。</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</si>
  <si>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</si>
  <si>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</si>
  <si>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</si>
  <si>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</si>
  <si>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</si>
  <si>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</si>
  <si>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</si>
  <si>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</si>
  <si>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</si>
  <si>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</si>
  <si>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</si>
  <si>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</si>
  <si>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</si>
  <si>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</si>
  <si>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</si>
  <si>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G</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</si>
  <si>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</si>
  <si>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</si>
  <si>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</si>
  <si>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</si>
  <si>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01儿童加收30%</t>
  </si>
  <si>
    <t>血管</t>
  </si>
  <si>
    <t>1.本项目中的“血管” 指：左主干、左前降支、左回旋支、右冠状动脉及每支桥血管。
2.同一血管不与“冠状动脉球囊扩张费” 同时收取。
3.介入治疗原则上以经一根血管的介入治疗为起点，每增加一根血管加收50%。4.加收项从其规定。</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</si>
  <si>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</si>
  <si>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</si>
  <si>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</si>
  <si>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</si>
  <si>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
3.介入治疗原则上以经一根血管的介入治疗为起点，每增加一根血管加收50%。4.加收项从其规定。</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</si>
  <si>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</si>
  <si>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</si>
  <si>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</si>
  <si>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</si>
  <si>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1.本项目中的“血管”指：左主干、左前降支、左回旋支、右冠状动脉及每支桥血管。
2.介入治疗原则上以经一根血管的介入治疗为起点，每增加一根血管加收50%。3.加收项从其规定。</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</si>
  <si>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</si>
  <si>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</si>
  <si>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</si>
  <si>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</si>
  <si>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1.本项目中的“血管”指：左主干、左前降支、左回旋支、右冠状动脉及每支桥血管。
2..介入治疗原则上以经一根血管的介入治疗为起点，每增加一根血管加收50%。3.加收项从其规定。</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</si>
  <si>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</si>
  <si>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</si>
  <si>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</si>
  <si>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</si>
  <si>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</si>
  <si>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</si>
  <si>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</si>
  <si>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</si>
  <si>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</si>
  <si>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</si>
  <si>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</si>
  <si>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</si>
  <si>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</si>
  <si>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</si>
  <si>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</si>
  <si>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</si>
  <si>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</si>
  <si>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</si>
  <si>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</si>
  <si>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</si>
  <si>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01儿童加收15%</t>
  </si>
  <si>
    <t>1.含右室造影术。2.单独做有创心输出量测定每次最高收费不超过15%。3.开展肺血管扩张试验加收50%。</t>
  </si>
  <si>
    <t>012408000240000</t>
  </si>
  <si>
    <t>左心导管检查费</t>
  </si>
  <si>
    <t>通过导管检查测量主动脉压、左心室压等指标。</t>
  </si>
  <si>
    <t>含左室造影术。</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</si>
  <si>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</si>
  <si>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</si>
  <si>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</si>
  <si>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</si>
  <si>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01儿童加收30%
11瓣中瓣/环中瓣修复加收20%</t>
  </si>
  <si>
    <t>01肺动脉瓣成形（介入）</t>
  </si>
  <si>
    <t>013308000090000</t>
  </si>
  <si>
    <t>二尖瓣成形费（介入）</t>
  </si>
  <si>
    <t>通过介入的方式治疗二尖瓣瓣膜狭窄或关闭不全。</t>
  </si>
  <si>
    <t>01三尖瓣成形（介入）
11缘对缘修复</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</si>
  <si>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</si>
  <si>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</si>
  <si>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</si>
  <si>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</si>
  <si>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01肺动脉瓣置换（介入）</t>
  </si>
  <si>
    <t>013308000110000</t>
  </si>
  <si>
    <t>二尖瓣置换费（介入）</t>
  </si>
  <si>
    <t>01三尖瓣置换（介入）</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</si>
  <si>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</si>
  <si>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</si>
  <si>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</si>
  <si>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</si>
  <si>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1.“常规”指：包括但不限于动脉导管未闭、房间隔缺损、室间隔缺损、卵圆孔未闭以及左心耳封堵等情况。
2.同时涉及多个疾病的，计费方式执行我省现行价格规范“手术总说明（项目编码：33）”。</t>
  </si>
  <si>
    <t>013308000130000</t>
  </si>
  <si>
    <t>结构性心脏病封堵费（复杂）</t>
  </si>
  <si>
    <t>通过介入的方式治疗复杂结构性心脏病。</t>
  </si>
  <si>
    <t>1.“复杂”指：肺动静脉瘘、冠状动脉瘘、主动脉窦瘤、瓣周漏、吻合口漏。
2.同时涉及多个疾病的，计费方式执行我省现行价格规范“手术总说明（项目编码：33）”，加收项从其规定。</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</si>
  <si>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</si>
  <si>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</si>
  <si>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</si>
  <si>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</si>
  <si>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</si>
  <si>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</si>
  <si>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</si>
  <si>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</si>
  <si>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</si>
  <si>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</si>
  <si>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</si>
  <si>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</si>
  <si>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</si>
  <si>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</si>
  <si>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</si>
  <si>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</si>
  <si>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</si>
  <si>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</si>
  <si>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</si>
  <si>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</si>
  <si>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</si>
  <si>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</si>
  <si>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013308000190000</t>
  </si>
  <si>
    <t>肺动脉去神经费</t>
  </si>
  <si>
    <t>通过介入的方式消融肺交感神经。</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</si>
  <si>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</si>
  <si>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</si>
  <si>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</si>
  <si>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</si>
  <si>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</si>
  <si>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</si>
  <si>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</si>
  <si>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</si>
  <si>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013308000210000</t>
  </si>
  <si>
    <t>植入式心电监测器取出费</t>
  </si>
  <si>
    <t>通过手术取出植入式心电监测器。</t>
  </si>
  <si>
    <t>所定价格涵盖手术计划、术区准备、消毒铺巾、取出、缝合等步骤所需的人力资源和基本物质资源消耗。</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</si>
  <si>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</si>
  <si>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</si>
  <si>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</si>
  <si>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</si>
  <si>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01儿童加收30%
11三腔起搏器/除颤器安装加收30%</t>
  </si>
  <si>
    <t>01植入式心脏复律除颤器安装
11植入式心脏收缩力调节器安装</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</si>
  <si>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</si>
  <si>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</si>
  <si>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</si>
  <si>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</si>
  <si>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01儿童加收30%
11结扎包埋减收75%
21导线调整减收50%</t>
  </si>
  <si>
    <t>01植入式心脏复律除颤器电极取出
11植入式心脏收缩力调节器电极取出</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</si>
  <si>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</si>
  <si>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</si>
  <si>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</si>
  <si>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</si>
  <si>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01植入式心脏复律除颤器更换
11植入式心脏收缩力调节器更换</t>
  </si>
  <si>
    <t>若为器械升级手术应按照相应器械的安装费收取。</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</si>
  <si>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</si>
  <si>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</si>
  <si>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</si>
  <si>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</si>
  <si>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01儿童加收30%
11囊袋清创加收100%</t>
  </si>
  <si>
    <t>01植入式心脏复律除颤器取出
11植入式心脏收缩力调节器取出</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</si>
  <si>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</si>
  <si>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</si>
  <si>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</si>
  <si>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</si>
  <si>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</si>
  <si>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</si>
  <si>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</si>
  <si>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</si>
  <si>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</si>
  <si>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</si>
  <si>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</si>
  <si>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</si>
  <si>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</si>
  <si>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</si>
  <si>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</si>
  <si>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</si>
  <si>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</si>
  <si>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</si>
  <si>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</si>
  <si>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</si>
  <si>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</si>
  <si>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01儿童加收30%
11微创体外循环转流加收15%</t>
  </si>
  <si>
    <t>1.本项目中的“微创体外循环转流”指：因手术需要开展的负压辅助静脉引流技术。
2.一次需多小时转流治疗的，第2小时按50%计收，第3小时按25%计收，第4小时及以上不再计费，加收项也适用此说明。
3.转流时间从肝素化开始，至鱼精蛋白中和结束。</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</si>
  <si>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</si>
  <si>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</si>
  <si>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</si>
  <si>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</si>
  <si>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1.不与“体外循环转流费”在同台手术同时收取。
2.含体外循环管路。</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</si>
  <si>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</si>
  <si>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</si>
  <si>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</si>
  <si>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</si>
  <si>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01体外循环辅助装置安装</t>
  </si>
  <si>
    <t>1.本项目中的“体外循环辅助装置”指：通过各种原理进行短期心室循环的装置。
2.体外人工膜肺安装费-体外循环辅助装置安装（扩展）不与“体外循环转流费”在同台手术同时收取。</t>
  </si>
  <si>
    <t>013107000090000</t>
  </si>
  <si>
    <t>体外人工膜肺撤除费</t>
  </si>
  <si>
    <t>撤除体外膜肺。</t>
  </si>
  <si>
    <t>所定价格涵盖患者评估、减流、停机、撤除等步骤所需的人力资源、设备运转成本和基本物质资源消耗。</t>
  </si>
  <si>
    <t>01体外循环辅助装置撤除</t>
  </si>
  <si>
    <t>1.本项目中的“体外循环辅助装置”指：通过各种原理进行短期心室循环的装置。
2.体外人工膜肺撤除费-体外循环辅助装置撤除（扩展）不与“体外循环转流费”在同台手术同时收取。</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</si>
  <si>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</si>
  <si>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</si>
  <si>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</si>
  <si>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</si>
  <si>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01体外循环辅助装置运行监测</t>
  </si>
  <si>
    <t>1.本项目中的“体外循环辅助装置”指：通过各种原理进行短期心室循环的装置。
2.体外人工膜肺运行监测费-体外循环辅助装置运行监测（扩展）不与“体外循环转流费”在同台手术同时收取。</t>
  </si>
  <si>
    <t>013107000100000</t>
  </si>
  <si>
    <t>体外人工膜肺置换费</t>
  </si>
  <si>
    <t>通过对膜肺、血泵等组件进行更换。</t>
  </si>
  <si>
    <t>所定价格涵盖降低血泵流量、暂停辅助、置换组件、连接、启动、调试等步骤所需的人力资源和基本物质资源消耗。</t>
  </si>
  <si>
    <t>01体外循环辅助装置置换</t>
  </si>
  <si>
    <t>1.本项目中的“体外循环辅助装置”指：通过各种原理进行短期心室循环的装置。
2.体外人工膜肺置换费-体外循环辅助装置置换（扩展）不可与“体外循环转流费”在同台手术同时收取。</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</si>
  <si>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</si>
  <si>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</si>
  <si>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</si>
  <si>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</si>
  <si>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01儿童加收30%
11再次手术加收15%</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</si>
  <si>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</si>
  <si>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</si>
  <si>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</si>
  <si>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</si>
  <si>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心室辅助装置置换按“心室辅助装置植入费”及“心室辅助装置撤除费”收取。</t>
  </si>
  <si>
    <t>012408000180000</t>
  </si>
  <si>
    <t>术中血管桥流量测定费</t>
  </si>
  <si>
    <t>通过测量手术中桥血管的血流量，评估血管堵塞程度。</t>
  </si>
  <si>
    <t>所定价格涵盖探头置入、持续监测、撤除等步骤所需的人力资源和基本物质资源消耗。</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</si>
  <si>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</si>
  <si>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</si>
  <si>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</si>
  <si>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</si>
  <si>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01儿童加收30%
11微创手术加收8.9%
21再次手术加收15%
31每使用一支动脉桥加收20%
41冠状动脉内膜剥脱加收42%</t>
  </si>
  <si>
    <t>013308000320000</t>
  </si>
  <si>
    <t>腔静脉右心房搭桥费</t>
  </si>
  <si>
    <t>通过手术建立上腔静脉/下腔静脉与右心房之间的血流通路。</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</si>
  <si>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</si>
  <si>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</si>
  <si>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</si>
  <si>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</si>
  <si>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</si>
  <si>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013308000340000</t>
  </si>
  <si>
    <t>室壁瘤手术费</t>
  </si>
  <si>
    <t>通过各种手术方式修复室壁瘤体。</t>
  </si>
  <si>
    <t>所定价格涵盖手术计划、术区准备、消毒、切开、折叠或切除室壁瘤、缝合、处理用物等步骤所需的人力资源和基本物质资源消耗。</t>
  </si>
  <si>
    <t>01儿童加收30%
11室间隔穿孔修补加收15%
21左室成形加收15%</t>
  </si>
  <si>
    <t>013308000350000</t>
  </si>
  <si>
    <t>心包剥脱费</t>
  </si>
  <si>
    <t>通过手术对缩窄性心包炎进行心包剥脱。</t>
  </si>
  <si>
    <t>所定价格涵盖手术计划、术区准备、消毒、切开、剥离心包、缝合、处理用物等步骤所需的人力资源和基本物质资源消耗。</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</si>
  <si>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</si>
  <si>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</si>
  <si>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</si>
  <si>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</si>
  <si>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</si>
  <si>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</si>
  <si>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</si>
  <si>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</si>
  <si>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013308000380000</t>
  </si>
  <si>
    <t>心包肿瘤切除费</t>
  </si>
  <si>
    <t>通过手术对心包的肿瘤进行切除。</t>
  </si>
  <si>
    <t>所定价格涵盖手术计划、术区准备、消毒、切开、切除、缝合、处理用物等步骤所需的人力资源和基本物质资源消耗。</t>
  </si>
  <si>
    <t xml:space="preserve">01儿童加收30%
11恶性肿瘤加收30%  </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</si>
  <si>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</si>
  <si>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</si>
  <si>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</si>
  <si>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</si>
  <si>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</si>
  <si>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</si>
  <si>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</si>
  <si>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</si>
  <si>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</si>
  <si>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</si>
  <si>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</si>
  <si>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</si>
  <si>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</si>
  <si>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</si>
  <si>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</si>
  <si>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</si>
  <si>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</si>
  <si>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013308000430000</t>
  </si>
  <si>
    <t>室间隔部分心肌切除费</t>
  </si>
  <si>
    <t>通过手术对原发性或继发性肥厚室间隔进行切除。</t>
  </si>
  <si>
    <t>限肥厚性梗阻性心肌病手术收费。</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</si>
  <si>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</si>
  <si>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</si>
  <si>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</si>
  <si>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</si>
  <si>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01儿童加收30%
11微创手术加收15%</t>
  </si>
  <si>
    <t>013308000450000</t>
  </si>
  <si>
    <t>心脏直视消融费</t>
  </si>
  <si>
    <t>通过手术的方式消融心律失常病灶。</t>
  </si>
  <si>
    <t>所定价格涵盖手术计划、术区准备、消毒、切开、消融治疗、缝合、处理用物等步骤所需的人力资源和基本物质资源消耗。</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</si>
  <si>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</si>
  <si>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</si>
  <si>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</si>
  <si>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</si>
  <si>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不与“右室流出道疏通费”及“肺动脉成形费”同时收取。</t>
  </si>
  <si>
    <t>013308000470000</t>
  </si>
  <si>
    <t>房间隔缺损修补费</t>
  </si>
  <si>
    <t>通过手术对缺损房间隔进行修补。</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</si>
  <si>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</si>
  <si>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</si>
  <si>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</si>
  <si>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</si>
  <si>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013308000490000</t>
  </si>
  <si>
    <t>室间隔缺损修补费</t>
  </si>
  <si>
    <t>通过手术对缺损室间隔进行修补。</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</si>
  <si>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</si>
  <si>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</si>
  <si>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</si>
  <si>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</si>
  <si>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01过渡性心内膜垫缺损矫治</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</si>
  <si>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</si>
  <si>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</si>
  <si>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</si>
  <si>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</si>
  <si>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013308000520000</t>
  </si>
  <si>
    <t>动脉导管闭合费</t>
  </si>
  <si>
    <t>通过手术闭合动脉导管开口。</t>
  </si>
  <si>
    <t>所定价格涵盖手术计划、术区准备、消毒、切开、闭合、缝合、处理用物等步骤所需的人力资源和基本物质资源消耗。</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</si>
  <si>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</si>
  <si>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</si>
  <si>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</si>
  <si>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</si>
  <si>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</si>
  <si>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</si>
  <si>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</si>
  <si>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</si>
  <si>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013308000550000</t>
  </si>
  <si>
    <t>右室流出道疏通费</t>
  </si>
  <si>
    <t>通过手术对右心室流出道梗阻进行疏通。</t>
  </si>
  <si>
    <t>所定价格涵盖手术计划、术区准备、消毒、切开、疏通、缝合、处理用物等步骤所需的人力资源和基本物质资源消耗。</t>
  </si>
  <si>
    <t>01右室双腔心矫治术</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</si>
  <si>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</si>
  <si>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</si>
  <si>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</si>
  <si>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</si>
  <si>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</si>
  <si>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</si>
  <si>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</si>
  <si>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</si>
  <si>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</si>
  <si>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</si>
  <si>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</si>
  <si>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</si>
  <si>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</si>
  <si>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</si>
  <si>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</si>
  <si>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</si>
  <si>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013308000600000</t>
  </si>
  <si>
    <t>二尖瓣成形费</t>
  </si>
  <si>
    <t>通过手术对二尖瓣瓣膜进行修补。</t>
  </si>
  <si>
    <t>013308000610000</t>
  </si>
  <si>
    <t>三尖瓣成形费</t>
  </si>
  <si>
    <t>通过手术对三尖瓣瓣膜进行修补。</t>
  </si>
  <si>
    <t>013308000620000</t>
  </si>
  <si>
    <t>肺动脉瓣成形费</t>
  </si>
  <si>
    <t>通过手术对肺动脉瓣瓣膜进行修补。</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</si>
  <si>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</si>
  <si>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</si>
  <si>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</si>
  <si>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</si>
  <si>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01儿童加收30%
11微创手术加收15%
21根部加宽加收15%</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</si>
  <si>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</si>
  <si>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</si>
  <si>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</si>
  <si>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</si>
  <si>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013308000650000</t>
  </si>
  <si>
    <t>二尖瓣置换费</t>
  </si>
  <si>
    <t>通过手术对二尖瓣瓣膜进行替换。</t>
  </si>
  <si>
    <t>013308000660000</t>
  </si>
  <si>
    <t>三尖瓣置换费</t>
  </si>
  <si>
    <t>通过手术对三尖瓣瓣膜进行替换。</t>
  </si>
  <si>
    <t>013308000670000</t>
  </si>
  <si>
    <t>肺动脉瓣置换费</t>
  </si>
  <si>
    <t>通过手术对肺动脉瓣瓣膜进行替换。</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</si>
  <si>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</si>
  <si>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</si>
  <si>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</si>
  <si>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</si>
  <si>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</si>
  <si>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</si>
  <si>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</si>
  <si>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</si>
  <si>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</si>
  <si>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</si>
  <si>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</si>
  <si>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</si>
  <si>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01儿童加收30%
11主动脉弓中断矫治加收43%</t>
  </si>
  <si>
    <t>013308000710000</t>
  </si>
  <si>
    <t>主动脉弓成形费</t>
  </si>
  <si>
    <t>通过手术修复或重建主动脉弓。</t>
  </si>
  <si>
    <t>所定价格涵盖手术计划、术区准备、消毒、切开、成形、缝合、处理用物等步骤所需的人力资源和基本物质资源消耗。</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</si>
  <si>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</si>
  <si>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</si>
  <si>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</si>
  <si>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</si>
  <si>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01儿童加收30%
11次全弓、全弓置换加收15%</t>
  </si>
  <si>
    <t>013308000730000</t>
  </si>
  <si>
    <t>主动脉血管环矫治费</t>
  </si>
  <si>
    <t>通过手术对主动脉血管环进行矫治。</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</si>
  <si>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</si>
  <si>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</si>
  <si>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</si>
  <si>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</si>
  <si>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01儿童加收30%
11保留瓣膜手术加收15%</t>
  </si>
  <si>
    <t>013308000750000</t>
  </si>
  <si>
    <t>升主动脉替换费</t>
  </si>
  <si>
    <t>通过手术对升主动脉进行替换。</t>
  </si>
  <si>
    <t>所定价格涵盖手术计划、术区准备、消毒、切开、替换、缝合、处理用物，必要时补片修补等步骤所需的人力资源和基本物质资源消耗。</t>
  </si>
  <si>
    <t>01升主动脉成形
11降主动脉替换</t>
  </si>
  <si>
    <t>013308000760000</t>
  </si>
  <si>
    <t>全胸腹主动脉置换费</t>
  </si>
  <si>
    <t>通过手术对胸腹主动脉进行替换。</t>
  </si>
  <si>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</si>
  <si>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</si>
  <si>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</si>
  <si>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</si>
  <si>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013308000780000</t>
  </si>
  <si>
    <t>主肺动脉窗修补费</t>
  </si>
  <si>
    <t>通过手术对主肺动脉窗进行修补。</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</si>
  <si>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</si>
  <si>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</si>
  <si>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</si>
  <si>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</si>
  <si>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</si>
  <si>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</si>
  <si>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</si>
  <si>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</si>
  <si>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</si>
  <si>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</si>
  <si>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</si>
  <si>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</si>
  <si>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013308000820000</t>
  </si>
  <si>
    <t>肺动脉成形费</t>
  </si>
  <si>
    <t>通过手术对肺动脉进行成形。</t>
  </si>
  <si>
    <t>肺动脉内膜剥脱术按此项目收费。</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</si>
  <si>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</si>
  <si>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</si>
  <si>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</si>
  <si>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</si>
  <si>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</si>
  <si>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</si>
  <si>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</si>
  <si>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</si>
  <si>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</si>
  <si>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</si>
  <si>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</si>
  <si>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</si>
  <si>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</si>
  <si>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013308000860000</t>
  </si>
  <si>
    <t>肺动脉吊带矫治费</t>
  </si>
  <si>
    <t>通过手术对肺动脉吊带进行矫治。</t>
  </si>
  <si>
    <t>所定价格涵盖手术计划、术区准备、消毒、切开、矫治、缝合、处理用物等步骤所需的人力资源和基本物质资源消耗。</t>
  </si>
  <si>
    <t>013308000870000</t>
  </si>
  <si>
    <t>体静脉肺动脉吻合费</t>
  </si>
  <si>
    <t>通过手术将体静脉与肺动脉进行吻合。</t>
  </si>
  <si>
    <t>所定价格涵盖手术计划、术区准备、消毒、切开、切断、吻合、缝合、处理用物等步骤所需的人力资源和基本物质资源消耗。</t>
  </si>
  <si>
    <t>01儿童加收30%
11双侧吻合加收27%
12全腔吻合加收50%</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</si>
  <si>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</si>
  <si>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</si>
  <si>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</si>
  <si>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</si>
  <si>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</si>
  <si>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</si>
  <si>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</si>
  <si>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</si>
  <si>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01儿童加收30%
11上腔静脉-右心房连接重建加收10%</t>
  </si>
  <si>
    <t>单纯房间隔补片修补按“房间隔缺损修补费”收取。</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</si>
  <si>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</si>
  <si>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</si>
  <si>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</si>
  <si>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</si>
  <si>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01儿童加收30%
11无内膜接触缝合加收10%</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</si>
  <si>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</si>
  <si>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</si>
  <si>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</si>
  <si>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</si>
  <si>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013308000920000</t>
  </si>
  <si>
    <t>肺静脉狭窄矫治费</t>
  </si>
  <si>
    <t>通过手术对肺静脉狭窄进行矫治。</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</si>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</sst>
</file>

<file path=xl/styles.xml><?xml version="1.0" encoding="utf-8"?>
<styleSheet xmlns="http://schemas.openxmlformats.org/spreadsheetml/2006/main">
  <numFmts count="7">
    <numFmt numFmtId="176" formatCode="0_ "/>
    <numFmt numFmtId="177" formatCode="[DBNum1][$-804]yyyy&quot;年&quot;m&quot;月&quot;d&quot;日&quot;;@"/>
    <numFmt numFmtId="43" formatCode="_ * #,##0.00_ ;_ * \-#,##0.00_ ;_ * &quot;-&quot;??_ ;_ @_ "/>
    <numFmt numFmtId="178" formatCode="0.0_ "/>
    <numFmt numFmtId="41" formatCode="_ * #,##0_ ;_ * \-#,##0_ ;_ * &quot;-&quot;_ ;_ @_ "/>
    <numFmt numFmtId="44" formatCode="_ &quot;￥&quot;* #,##0.00_ ;_ &quot;￥&quot;* \-#,##0.00_ ;_ &quot;￥&quot;* &quot;-&quot;??_ ;_ @_ "/>
    <numFmt numFmtId="42" formatCode="_ &quot;￥&quot;* #,##0_ ;_ &quot;￥&quot;* \-#,##0_ ;_ &quot;￥&quot;* &quot;-&quot;_ ;_ @_ "/>
  </numFmts>
  <fonts count="31">
    <font>
      <sz val="11"/>
      <color theme="1"/>
      <name val="宋体"/>
      <charset val="134"/>
      <scheme val="minor"/>
    </font>
    <font>
      <sz val="9"/>
      <name val="黑体"/>
      <charset val="134"/>
    </font>
    <font>
      <sz val="9"/>
      <name val="宋体"/>
      <charset val="134"/>
      <scheme val="minor"/>
    </font>
    <font>
      <b/>
      <sz val="20"/>
      <name val="宋体"/>
      <charset val="134"/>
    </font>
    <font>
      <sz val="8"/>
      <name val="黑体"/>
      <charset val="134"/>
    </font>
    <font>
      <sz val="9"/>
      <name val="宋体"/>
      <charset val="134"/>
    </font>
    <font>
      <strike/>
      <sz val="9"/>
      <name val="宋体"/>
      <charset val="134"/>
    </font>
    <font>
      <sz val="10"/>
      <name val="黑体"/>
      <charset val="134"/>
    </font>
    <font>
      <sz val="9"/>
      <color theme="1"/>
      <name val="宋体"/>
      <charset val="134"/>
      <scheme val="minor"/>
    </font>
    <font>
      <sz val="10"/>
      <color rgb="FF000000"/>
      <name val="宋体"/>
      <charset val="134"/>
    </font>
    <font>
      <sz val="11"/>
      <color theme="1"/>
      <name val="宋体"/>
      <charset val="0"/>
      <scheme val="minor"/>
    </font>
    <font>
      <sz val="11"/>
      <color theme="0"/>
      <name val="宋体"/>
      <charset val="0"/>
      <scheme val="minor"/>
    </font>
    <font>
      <sz val="11"/>
      <color rgb="FF3F3F76"/>
      <name val="宋体"/>
      <charset val="0"/>
      <scheme val="minor"/>
    </font>
    <font>
      <b/>
      <sz val="11"/>
      <color theme="1"/>
      <name val="宋体"/>
      <charset val="0"/>
      <scheme val="minor"/>
    </font>
    <font>
      <u/>
      <sz val="11"/>
      <color rgb="FF0000FF"/>
      <name val="宋体"/>
      <charset val="0"/>
      <scheme val="minor"/>
    </font>
    <font>
      <i/>
      <sz val="11"/>
      <color rgb="FF7F7F7F"/>
      <name val="宋体"/>
      <charset val="0"/>
      <scheme val="minor"/>
    </font>
    <font>
      <b/>
      <sz val="11"/>
      <color theme="3"/>
      <name val="宋体"/>
      <charset val="134"/>
      <scheme val="minor"/>
    </font>
    <font>
      <b/>
      <sz val="11"/>
      <color rgb="FFFFFFFF"/>
      <name val="宋体"/>
      <charset val="0"/>
      <scheme val="minor"/>
    </font>
    <font>
      <b/>
      <sz val="11"/>
      <color rgb="FF3F3F3F"/>
      <name val="宋体"/>
      <charset val="0"/>
      <scheme val="minor"/>
    </font>
    <font>
      <b/>
      <sz val="13"/>
      <color theme="3"/>
      <name val="宋体"/>
      <charset val="134"/>
      <scheme val="minor"/>
    </font>
    <font>
      <sz val="12"/>
      <color theme="1"/>
      <name val="宋体"/>
      <charset val="134"/>
      <scheme val="minor"/>
    </font>
    <font>
      <sz val="11"/>
      <color rgb="FF9C0006"/>
      <name val="宋体"/>
      <charset val="0"/>
      <scheme val="minor"/>
    </font>
    <font>
      <b/>
      <sz val="15"/>
      <color theme="3"/>
      <name val="宋体"/>
      <charset val="134"/>
      <scheme val="minor"/>
    </font>
    <font>
      <sz val="11"/>
      <color indexed="8"/>
      <name val="等线"/>
      <charset val="134"/>
    </font>
    <font>
      <sz val="11"/>
      <color rgb="FFFF0000"/>
      <name val="宋体"/>
      <charset val="0"/>
      <scheme val="minor"/>
    </font>
    <font>
      <b/>
      <sz val="18"/>
      <color theme="3"/>
      <name val="宋体"/>
      <charset val="134"/>
      <scheme val="minor"/>
    </font>
    <font>
      <u/>
      <sz val="11"/>
      <color rgb="FF800080"/>
      <name val="宋体"/>
      <charset val="0"/>
      <scheme val="minor"/>
    </font>
    <font>
      <sz val="11"/>
      <color rgb="FF9C6500"/>
      <name val="宋体"/>
      <charset val="0"/>
      <scheme val="minor"/>
    </font>
    <font>
      <sz val="11"/>
      <color rgb="FFFA7D00"/>
      <name val="宋体"/>
      <charset val="0"/>
      <scheme val="minor"/>
    </font>
    <font>
      <sz val="11"/>
      <color rgb="FF0061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rgb="FFFFCC99"/>
        <bgColor indexed="64"/>
      </patternFill>
    </fill>
    <fill>
      <patternFill patternType="solid">
        <fgColor theme="6"/>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FFFFCC"/>
        <bgColor indexed="64"/>
      </patternFill>
    </fill>
    <fill>
      <patternFill patternType="solid">
        <fgColor rgb="FFF2F2F2"/>
        <bgColor indexed="64"/>
      </patternFill>
    </fill>
    <fill>
      <patternFill patternType="solid">
        <fgColor theme="9"/>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5"/>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s>
  <cellStyleXfs count="54">
    <xf numFmtId="0" fontId="0" fillId="0" borderId="0">
      <alignment vertical="center"/>
    </xf>
    <xf numFmtId="177" fontId="23" fillId="0" borderId="0">
      <alignment vertical="center"/>
    </xf>
    <xf numFmtId="0" fontId="0" fillId="0" borderId="0"/>
    <xf numFmtId="0" fontId="0" fillId="0" borderId="0"/>
    <xf numFmtId="0" fontId="20" fillId="0" borderId="0">
      <alignment vertical="center"/>
    </xf>
    <xf numFmtId="0" fontId="11" fillId="21" borderId="0" applyNumberFormat="0" applyBorder="0" applyAlignment="0" applyProtection="0">
      <alignment vertical="center"/>
    </xf>
    <xf numFmtId="0" fontId="10" fillId="19" borderId="0" applyNumberFormat="0" applyBorder="0" applyAlignment="0" applyProtection="0">
      <alignment vertical="center"/>
    </xf>
    <xf numFmtId="0" fontId="18" fillId="17" borderId="14" applyNumberFormat="0" applyAlignment="0" applyProtection="0">
      <alignment vertical="center"/>
    </xf>
    <xf numFmtId="0" fontId="17" fillId="15" borderId="12" applyNumberFormat="0" applyAlignment="0" applyProtection="0">
      <alignment vertical="center"/>
    </xf>
    <xf numFmtId="0" fontId="21" fillId="22" borderId="0" applyNumberFormat="0" applyBorder="0" applyAlignment="0" applyProtection="0">
      <alignment vertical="center"/>
    </xf>
    <xf numFmtId="0" fontId="22" fillId="0" borderId="15" applyNumberFormat="0" applyFill="0" applyAlignment="0" applyProtection="0">
      <alignment vertical="center"/>
    </xf>
    <xf numFmtId="0" fontId="15" fillId="0" borderId="0" applyNumberFormat="0" applyFill="0" applyBorder="0" applyAlignment="0" applyProtection="0">
      <alignment vertical="center"/>
    </xf>
    <xf numFmtId="0" fontId="19" fillId="0" borderId="15" applyNumberFormat="0" applyFill="0" applyAlignment="0" applyProtection="0">
      <alignment vertical="center"/>
    </xf>
    <xf numFmtId="0" fontId="10" fillId="13" borderId="0" applyNumberFormat="0" applyBorder="0" applyAlignment="0" applyProtection="0">
      <alignment vertical="center"/>
    </xf>
    <xf numFmtId="41" fontId="0" fillId="0" borderId="0" applyFont="0" applyFill="0" applyBorder="0" applyAlignment="0" applyProtection="0">
      <alignment vertical="center"/>
    </xf>
    <xf numFmtId="0" fontId="10" fillId="12" borderId="0" applyNumberFormat="0" applyBorder="0" applyAlignment="0" applyProtection="0">
      <alignment vertical="center"/>
    </xf>
    <xf numFmtId="0" fontId="14" fillId="0" borderId="0" applyNumberFormat="0" applyFill="0" applyBorder="0" applyAlignment="0" applyProtection="0">
      <alignment vertical="center"/>
    </xf>
    <xf numFmtId="0" fontId="11" fillId="11" borderId="0" applyNumberFormat="0" applyBorder="0" applyAlignment="0" applyProtection="0">
      <alignment vertical="center"/>
    </xf>
    <xf numFmtId="0" fontId="16" fillId="0" borderId="11" applyNumberFormat="0" applyFill="0" applyAlignment="0" applyProtection="0">
      <alignment vertical="center"/>
    </xf>
    <xf numFmtId="0" fontId="13" fillId="0" borderId="10" applyNumberFormat="0" applyFill="0" applyAlignment="0" applyProtection="0">
      <alignment vertical="center"/>
    </xf>
    <xf numFmtId="0" fontId="10" fillId="9" borderId="0" applyNumberFormat="0" applyBorder="0" applyAlignment="0" applyProtection="0">
      <alignment vertical="center"/>
    </xf>
    <xf numFmtId="0" fontId="10" fillId="14" borderId="0" applyNumberFormat="0" applyBorder="0" applyAlignment="0" applyProtection="0">
      <alignment vertical="center"/>
    </xf>
    <xf numFmtId="0" fontId="11" fillId="18" borderId="0" applyNumberFormat="0" applyBorder="0" applyAlignment="0" applyProtection="0">
      <alignment vertical="center"/>
    </xf>
    <xf numFmtId="43"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0" fillId="23" borderId="0" applyNumberFormat="0" applyBorder="0" applyAlignment="0" applyProtection="0">
      <alignment vertical="center"/>
    </xf>
    <xf numFmtId="0" fontId="0" fillId="0" borderId="0">
      <alignment vertical="center"/>
    </xf>
    <xf numFmtId="0" fontId="28" fillId="0" borderId="16" applyNumberFormat="0" applyFill="0" applyAlignment="0" applyProtection="0">
      <alignment vertical="center"/>
    </xf>
    <xf numFmtId="0" fontId="16" fillId="0" borderId="0" applyNumberFormat="0" applyFill="0" applyBorder="0" applyAlignment="0" applyProtection="0">
      <alignment vertical="center"/>
    </xf>
    <xf numFmtId="0" fontId="10" fillId="27" borderId="0" applyNumberFormat="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10" fillId="28" borderId="0" applyNumberFormat="0" applyBorder="0" applyAlignment="0" applyProtection="0">
      <alignment vertical="center"/>
    </xf>
    <xf numFmtId="0" fontId="0" fillId="16" borderId="13" applyNumberFormat="0" applyFont="0" applyAlignment="0" applyProtection="0">
      <alignment vertical="center"/>
    </xf>
    <xf numFmtId="0" fontId="11" fillId="25" borderId="0" applyNumberFormat="0" applyBorder="0" applyAlignment="0" applyProtection="0">
      <alignment vertical="center"/>
    </xf>
    <xf numFmtId="0" fontId="29" fillId="29" borderId="0" applyNumberFormat="0" applyBorder="0" applyAlignment="0" applyProtection="0">
      <alignment vertical="center"/>
    </xf>
    <xf numFmtId="0" fontId="10" fillId="30" borderId="0" applyNumberFormat="0" applyBorder="0" applyAlignment="0" applyProtection="0">
      <alignment vertical="center"/>
    </xf>
    <xf numFmtId="0" fontId="27" fillId="24" borderId="0" applyNumberFormat="0" applyBorder="0" applyAlignment="0" applyProtection="0">
      <alignment vertical="center"/>
    </xf>
    <xf numFmtId="0" fontId="30" fillId="17" borderId="9" applyNumberFormat="0" applyAlignment="0" applyProtection="0">
      <alignment vertical="center"/>
    </xf>
    <xf numFmtId="0" fontId="11" fillId="10" borderId="0" applyNumberFormat="0" applyBorder="0" applyAlignment="0" applyProtection="0">
      <alignment vertical="center"/>
    </xf>
    <xf numFmtId="0" fontId="11" fillId="26" borderId="0" applyNumberFormat="0" applyBorder="0" applyAlignment="0" applyProtection="0">
      <alignment vertical="center"/>
    </xf>
    <xf numFmtId="0" fontId="11" fillId="32" borderId="0" applyNumberFormat="0" applyBorder="0" applyAlignment="0" applyProtection="0">
      <alignment vertical="center"/>
    </xf>
    <xf numFmtId="0" fontId="11" fillId="33" borderId="0" applyNumberFormat="0" applyBorder="0" applyAlignment="0" applyProtection="0">
      <alignment vertical="center"/>
    </xf>
    <xf numFmtId="0" fontId="11" fillId="20" borderId="0" applyNumberFormat="0" applyBorder="0" applyAlignment="0" applyProtection="0">
      <alignment vertical="center"/>
    </xf>
    <xf numFmtId="9" fontId="0" fillId="0" borderId="0" applyFont="0" applyFill="0" applyBorder="0" applyAlignment="0" applyProtection="0">
      <alignment vertical="center"/>
    </xf>
    <xf numFmtId="0" fontId="11" fillId="8" borderId="0" applyNumberFormat="0" applyBorder="0" applyAlignment="0" applyProtection="0">
      <alignment vertical="center"/>
    </xf>
    <xf numFmtId="44" fontId="0" fillId="0" borderId="0" applyFont="0" applyFill="0" applyBorder="0" applyAlignment="0" applyProtection="0">
      <alignment vertical="center"/>
    </xf>
    <xf numFmtId="0" fontId="11" fillId="7" borderId="0" applyNumberFormat="0" applyBorder="0" applyAlignment="0" applyProtection="0">
      <alignment vertical="center"/>
    </xf>
    <xf numFmtId="0" fontId="10" fillId="31" borderId="0" applyNumberFormat="0" applyBorder="0" applyAlignment="0" applyProtection="0">
      <alignment vertical="center"/>
    </xf>
    <xf numFmtId="0" fontId="12" fillId="6" borderId="9" applyNumberFormat="0" applyAlignment="0" applyProtection="0">
      <alignment vertical="center"/>
    </xf>
    <xf numFmtId="0" fontId="10" fillId="4" borderId="0" applyNumberFormat="0" applyBorder="0" applyAlignment="0" applyProtection="0">
      <alignment vertical="center"/>
    </xf>
    <xf numFmtId="0" fontId="11" fillId="5" borderId="0" applyNumberFormat="0" applyBorder="0" applyAlignment="0" applyProtection="0">
      <alignment vertical="center"/>
    </xf>
    <xf numFmtId="0" fontId="10" fillId="3" borderId="0" applyNumberFormat="0" applyBorder="0" applyAlignment="0" applyProtection="0">
      <alignment vertical="center"/>
    </xf>
  </cellStyleXfs>
  <cellXfs count="54">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vertical="center"/>
    </xf>
    <xf numFmtId="0" fontId="2" fillId="0" borderId="0" xfId="0" applyFont="1" applyFill="1" applyBorder="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4" applyFont="1" applyFill="1" applyBorder="1" applyAlignment="1" applyProtection="1">
      <alignment horizontal="center" vertical="center" wrapText="1"/>
    </xf>
    <xf numFmtId="0" fontId="5" fillId="0" borderId="2" xfId="0" applyFont="1" applyFill="1" applyBorder="1" applyAlignment="1">
      <alignment vertical="center" wrapText="1"/>
    </xf>
    <xf numFmtId="177" fontId="5" fillId="0" borderId="2" xfId="1" applyNumberFormat="1" applyFont="1" applyFill="1" applyBorder="1" applyAlignment="1" applyProtection="1">
      <alignment horizontal="center" vertical="center" wrapText="1"/>
    </xf>
    <xf numFmtId="0" fontId="5" fillId="0" borderId="2" xfId="0" applyFont="1" applyFill="1" applyBorder="1" applyAlignment="1">
      <alignment horizontal="left" vertical="top" wrapText="1"/>
    </xf>
    <xf numFmtId="0" fontId="5" fillId="0" borderId="3"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5" fillId="0" borderId="2" xfId="1" applyNumberFormat="1" applyFont="1" applyFill="1" applyBorder="1" applyAlignment="1" applyProtection="1">
      <alignment horizontal="left" vertical="center" wrapText="1"/>
    </xf>
    <xf numFmtId="0" fontId="6" fillId="0" borderId="2" xfId="1"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center" vertical="center" wrapText="1"/>
      <protection locked="0"/>
    </xf>
    <xf numFmtId="49" fontId="4" fillId="0" borderId="6" xfId="0" applyNumberFormat="1" applyFont="1" applyFill="1" applyBorder="1" applyAlignment="1" applyProtection="1">
      <alignment horizontal="center" vertical="center" wrapText="1"/>
      <protection locked="0"/>
    </xf>
    <xf numFmtId="176" fontId="7" fillId="0" borderId="2" xfId="0" applyNumberFormat="1" applyFont="1" applyFill="1" applyBorder="1" applyAlignment="1" applyProtection="1">
      <alignment horizontal="center" vertical="center" wrapText="1"/>
      <protection locked="0"/>
    </xf>
    <xf numFmtId="0" fontId="5" fillId="0" borderId="2" xfId="0" applyFont="1" applyFill="1" applyBorder="1" applyAlignment="1">
      <alignment horizontal="center" vertical="top" wrapText="1"/>
    </xf>
    <xf numFmtId="178" fontId="2" fillId="0" borderId="3"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76" fontId="8" fillId="0" borderId="2" xfId="0" applyNumberFormat="1" applyFont="1" applyFill="1" applyBorder="1" applyAlignment="1">
      <alignment horizontal="center" vertical="center"/>
    </xf>
    <xf numFmtId="176" fontId="2" fillId="0" borderId="2" xfId="0"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wrapText="1"/>
      <protection locked="0"/>
    </xf>
    <xf numFmtId="0" fontId="2" fillId="0" borderId="2" xfId="0" applyNumberFormat="1" applyFont="1" applyFill="1" applyBorder="1" applyAlignment="1" applyProtection="1">
      <alignment horizontal="center" vertical="center"/>
    </xf>
    <xf numFmtId="0" fontId="9" fillId="0" borderId="2" xfId="0" applyFont="1" applyFill="1" applyBorder="1" applyAlignment="1" applyProtection="1">
      <alignment horizontal="center" vertical="center" wrapText="1"/>
      <protection locked="0"/>
    </xf>
    <xf numFmtId="49" fontId="4" fillId="0" borderId="7" xfId="0" applyNumberFormat="1" applyFont="1" applyFill="1" applyBorder="1" applyAlignment="1" applyProtection="1">
      <alignment horizontal="center" vertical="center" wrapText="1"/>
      <protection locked="0"/>
    </xf>
    <xf numFmtId="49" fontId="4" fillId="0" borderId="8" xfId="0" applyNumberFormat="1" applyFont="1" applyFill="1" applyBorder="1" applyAlignment="1" applyProtection="1">
      <alignment horizontal="center" vertical="center" wrapText="1"/>
      <protection locked="0"/>
    </xf>
    <xf numFmtId="176" fontId="2" fillId="0" borderId="4" xfId="0" applyNumberFormat="1" applyFont="1" applyFill="1" applyBorder="1" applyAlignment="1">
      <alignment horizontal="center" vertical="center" wrapText="1"/>
    </xf>
    <xf numFmtId="0" fontId="2"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176" fontId="2" fillId="0" borderId="2" xfId="0" applyNumberFormat="1" applyFont="1" applyFill="1" applyBorder="1" applyAlignment="1">
      <alignment horizontal="center" vertical="center"/>
    </xf>
    <xf numFmtId="0" fontId="5" fillId="2" borderId="3" xfId="0" applyFont="1" applyFill="1" applyBorder="1" applyAlignment="1">
      <alignment horizontal="center" vertical="center" wrapText="1"/>
    </xf>
    <xf numFmtId="0" fontId="2" fillId="0" borderId="2" xfId="0" applyNumberFormat="1" applyFont="1" applyFill="1" applyBorder="1" applyAlignment="1">
      <alignment horizontal="center" vertical="center"/>
    </xf>
  </cellXfs>
  <cellStyles count="54">
    <cellStyle name="常规" xfId="0" builtinId="0"/>
    <cellStyle name="常规 28" xfId="1"/>
    <cellStyle name="常规 21" xfId="2"/>
    <cellStyle name="常规 20" xfId="3"/>
    <cellStyle name="常规 2" xfId="4"/>
    <cellStyle name="60% - 强调文字颜色 6" xfId="5" builtinId="52"/>
    <cellStyle name="20% - 强调文字颜色 6" xfId="6" builtinId="50"/>
    <cellStyle name="输出" xfId="7" builtinId="21"/>
    <cellStyle name="检查单元格" xfId="8" builtinId="23"/>
    <cellStyle name="差" xfId="9" builtinId="27"/>
    <cellStyle name="标题 1" xfId="10" builtinId="16"/>
    <cellStyle name="解释性文本" xfId="11" builtinId="53"/>
    <cellStyle name="标题 2" xfId="12" builtinId="17"/>
    <cellStyle name="40% - 强调文字颜色 5" xfId="13" builtinId="47"/>
    <cellStyle name="千位分隔[0]" xfId="14" builtinId="6"/>
    <cellStyle name="40% - 强调文字颜色 6" xfId="15" builtinId="51"/>
    <cellStyle name="超链接" xfId="16" builtinId="8"/>
    <cellStyle name="强调文字颜色 5" xfId="17" builtinId="45"/>
    <cellStyle name="标题 3" xfId="18" builtinId="18"/>
    <cellStyle name="汇总" xfId="19" builtinId="25"/>
    <cellStyle name="20% - 强调文字颜色 1" xfId="20" builtinId="30"/>
    <cellStyle name="40% - 强调文字颜色 1" xfId="21" builtinId="31"/>
    <cellStyle name="强调文字颜色 6" xfId="22" builtinId="49"/>
    <cellStyle name="千位分隔" xfId="23" builtinId="3"/>
    <cellStyle name="标题" xfId="24" builtinId="15"/>
    <cellStyle name="已访问的超链接" xfId="25" builtinId="9"/>
    <cellStyle name="40% - 强调文字颜色 4" xfId="26" builtinId="43"/>
    <cellStyle name="常规 3" xfId="27"/>
    <cellStyle name="链接单元格" xfId="28" builtinId="24"/>
    <cellStyle name="标题 4" xfId="29" builtinId="19"/>
    <cellStyle name="20% - 强调文字颜色 2" xfId="30" builtinId="34"/>
    <cellStyle name="货币[0]" xfId="31" builtinId="7"/>
    <cellStyle name="警告文本" xfId="32" builtinId="11"/>
    <cellStyle name="40% - 强调文字颜色 2" xfId="33" builtinId="35"/>
    <cellStyle name="注释" xfId="34" builtinId="10"/>
    <cellStyle name="60% - 强调文字颜色 3" xfId="35" builtinId="40"/>
    <cellStyle name="好" xfId="36" builtinId="26"/>
    <cellStyle name="20% - 强调文字颜色 5" xfId="37" builtinId="46"/>
    <cellStyle name="适中" xfId="38" builtinId="28"/>
    <cellStyle name="计算" xfId="39" builtinId="22"/>
    <cellStyle name="强调文字颜色 1" xfId="40" builtinId="29"/>
    <cellStyle name="60% - 强调文字颜色 4" xfId="41" builtinId="44"/>
    <cellStyle name="60% - 强调文字颜色 1" xfId="42" builtinId="32"/>
    <cellStyle name="强调文字颜色 2" xfId="43" builtinId="33"/>
    <cellStyle name="60% - 强调文字颜色 5" xfId="44" builtinId="48"/>
    <cellStyle name="百分比" xfId="45" builtinId="5"/>
    <cellStyle name="60% - 强调文字颜色 2" xfId="46" builtinId="36"/>
    <cellStyle name="货币" xfId="47" builtinId="4"/>
    <cellStyle name="强调文字颜色 3" xfId="48" builtinId="37"/>
    <cellStyle name="20% - 强调文字颜色 3" xfId="49" builtinId="38"/>
    <cellStyle name="输入" xfId="50" builtinId="20"/>
    <cellStyle name="40% - 强调文字颜色 3" xfId="51" builtinId="39"/>
    <cellStyle name="强调文字颜色 4" xfId="52" builtinId="41"/>
    <cellStyle name="20% - 强调文字颜色 4" xfId="53"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515;&#34880;&#31649;&#31435;&#39033;&#25351;&#21335;&#23545;&#25509;&#24847;&#35265;260521(&#26356;&#26032;&#32974;&#20799;&#24515;&#30005;&#22270;&#21450;&#34917;&#20805;&#35770;&#35777;&#24847;&#35265;)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立项指南"/>
      <sheetName val="映射关系"/>
      <sheetName val="对接表"/>
      <sheetName val="拟取消项目"/>
      <sheetName val="问题"/>
      <sheetName val="数据提取"/>
      <sheetName val="成本测算"/>
      <sheetName val="Sheet1"/>
      <sheetName val="医院成本测算"/>
    </sheetNames>
    <sheetDataSet>
      <sheetData sheetId="0"/>
      <sheetData sheetId="1"/>
      <sheetData sheetId="2">
        <row r="3">
          <cell r="W3" t="str">
            <v>（胸腔镜占比0.36）</v>
          </cell>
        </row>
        <row r="4">
          <cell r="W4" t="str">
            <v>河南省对接心血管系统立项指南意见260402</v>
          </cell>
        </row>
        <row r="5">
          <cell r="C5" t="str">
            <v>国家项目编码</v>
          </cell>
          <cell r="D5" t="str">
            <v>0401专家意见</v>
          </cell>
          <cell r="E5" t="str">
            <v>项目名称</v>
          </cell>
          <cell r="F5" t="str">
            <v>服务产出</v>
          </cell>
          <cell r="G5" t="str">
            <v>价格构成</v>
          </cell>
          <cell r="H5" t="str">
            <v>加收项</v>
          </cell>
          <cell r="I5" t="str">
            <v>扩展项</v>
          </cell>
          <cell r="J5" t="str">
            <v>计价单位</v>
          </cell>
          <cell r="K5" t="str">
            <v>计价说明</v>
          </cell>
          <cell r="L5" t="str">
            <v>问题</v>
          </cell>
          <cell r="M5" t="str">
            <v>专家讨论</v>
          </cell>
          <cell r="N5" t="str">
            <v>专家讨论1125</v>
          </cell>
        </row>
        <row r="5">
          <cell r="Q5" t="str">
            <v>初拟价格23</v>
          </cell>
          <cell r="R5" t="str">
            <v>0401讨论意见</v>
          </cell>
          <cell r="S5" t="str">
            <v>调研内容0114、0122</v>
          </cell>
          <cell r="T5" t="str">
            <v>调研意见0304</v>
          </cell>
          <cell r="U5" t="str">
            <v>定价原则</v>
          </cell>
          <cell r="V5" t="str">
            <v>定价趋势</v>
          </cell>
          <cell r="W5" t="str">
            <v>拟定省级三甲价格（元）</v>
          </cell>
          <cell r="X5" t="str">
            <v>二次拟定省级三甲价格（介入减去局麻、DSA费用）</v>
          </cell>
          <cell r="Y5" t="str">
            <v>拟定计价说明（0521）</v>
          </cell>
          <cell r="Z5" t="str">
            <v>补充论证意见0521</v>
          </cell>
          <cell r="AA5" t="str">
            <v>耗材收费映射</v>
          </cell>
          <cell r="AB5" t="str">
            <v>建议支付类别</v>
          </cell>
          <cell r="AC5" t="str">
            <v>建议首自付比例0331</v>
          </cell>
          <cell r="AD5" t="str">
            <v>建议备注内容</v>
          </cell>
        </row>
        <row r="6">
          <cell r="W6">
            <v>216</v>
          </cell>
          <cell r="X6">
            <v>120</v>
          </cell>
        </row>
        <row r="7">
          <cell r="C7" t="str">
            <v>012408000020000</v>
          </cell>
          <cell r="D7" t="str">
            <v>同意</v>
          </cell>
          <cell r="E7" t="str">
            <v>心电监测费</v>
          </cell>
          <cell r="F7" t="str">
            <v>实时监测患者心率、心律、心电波形等，必要时监测呼吸频率、呼吸波形、血压、血氧饱和度等参数。</v>
          </cell>
          <cell r="G7" t="str">
            <v>所定价格涵盖皮肤清洁、安放电极、连接设备、设定参数、实时监测等步骤所需的人力资源、设备运转成本与基本物质资源消耗。</v>
          </cell>
        </row>
        <row r="7">
          <cell r="I7" t="str">
            <v>01遥测心电监测</v>
          </cell>
          <cell r="J7" t="str">
            <v>小时</v>
          </cell>
        </row>
        <row r="7">
          <cell r="O7" t="str">
            <v>加权平均</v>
          </cell>
          <cell r="P7">
            <v>1.24288805909686</v>
          </cell>
        </row>
        <row r="7">
          <cell r="U7" t="str">
            <v>加权平均</v>
          </cell>
          <cell r="V7" t="str">
            <v>平</v>
          </cell>
          <cell r="W7">
            <v>1.2</v>
          </cell>
        </row>
        <row r="7">
          <cell r="AB7" t="str">
            <v>甲类</v>
          </cell>
        </row>
        <row r="9">
          <cell r="C9" t="str">
            <v>012408000020100</v>
          </cell>
          <cell r="D9" t="str">
            <v>同意</v>
          </cell>
          <cell r="E9" t="str">
            <v>心电监测费-遥测心电监测（扩展）</v>
          </cell>
        </row>
        <row r="10">
          <cell r="C10" t="str">
            <v>012408000030000</v>
          </cell>
          <cell r="D10" t="str">
            <v>同意</v>
          </cell>
          <cell r="E10" t="str">
            <v>常规心电图检查费</v>
          </cell>
          <cell r="F10" t="str">
            <v>通过心电图机体表采集十二导联及以下心电数据。</v>
          </cell>
          <cell r="G10" t="str">
            <v>所定价格涵盖皮肤清洁、安放电极、连接设备、采集信号、数据分析、出具报告等步骤所需的人力资源、设备运转成本与基本物质资源消耗。</v>
          </cell>
          <cell r="H10" t="str">
            <v>01十二导联以上
11心脏晚电位检查</v>
          </cell>
          <cell r="I10" t="str">
            <v>01心电向量图
11频谱心电图</v>
          </cell>
          <cell r="J10" t="str">
            <v>次</v>
          </cell>
        </row>
        <row r="10">
          <cell r="P10">
            <v>26.2849056292963</v>
          </cell>
        </row>
        <row r="10">
          <cell r="S10" t="str">
            <v>建议不增加“不与“经食管心脏调搏费”“经食管心脏起搏费”同时收取”，可以只做常规，单独导联，帮助诊断。</v>
          </cell>
          <cell r="T10" t="str">
            <v>根据空间重新测算心电图价格，参考24年床旁加收工作量重新测算</v>
          </cell>
          <cell r="U10" t="str">
            <v>考虑基层使用情况，提高基础项目价格</v>
          </cell>
          <cell r="V10" t="str">
            <v>升</v>
          </cell>
          <cell r="W10">
            <v>35</v>
          </cell>
        </row>
        <row r="10">
          <cell r="Y10" t="str">
            <v>食管内心电图按132元/次收取，一个完整的检查/治疗过程限计费1次。</v>
          </cell>
          <cell r="Z10" t="str">
            <v>建议计价说明增加：1.食管内心电图按132元/次收取，一个完整的检查/治疗过程限计费1次。
2.将胎儿心电图作为该项目映射关系，发文后取消。</v>
          </cell>
        </row>
        <row r="10">
          <cell r="AB10" t="str">
            <v>甲类</v>
          </cell>
        </row>
        <row r="11">
          <cell r="D11" t="str">
            <v>同意</v>
          </cell>
        </row>
        <row r="12">
          <cell r="D12" t="str">
            <v>同意</v>
          </cell>
        </row>
        <row r="13">
          <cell r="D13" t="str">
            <v>同意</v>
          </cell>
        </row>
        <row r="14">
          <cell r="D14" t="str">
            <v>同意</v>
          </cell>
        </row>
        <row r="15">
          <cell r="D15" t="str">
            <v>同意</v>
          </cell>
        </row>
        <row r="16">
          <cell r="D16" t="str">
            <v>同意</v>
          </cell>
        </row>
        <row r="17">
          <cell r="D17" t="str">
            <v>同意</v>
          </cell>
        </row>
        <row r="20">
          <cell r="C20" t="str">
            <v>012408000030001</v>
          </cell>
          <cell r="D20" t="str">
            <v>同意</v>
          </cell>
          <cell r="E20" t="str">
            <v>常规心电图检查费十二导联以上（加收）</v>
          </cell>
        </row>
        <row r="20">
          <cell r="O20" t="str">
            <v>加权平均-主项目</v>
          </cell>
          <cell r="P20">
            <v>13.6778107278525</v>
          </cell>
        </row>
        <row r="20">
          <cell r="V20" t="str">
            <v>降</v>
          </cell>
          <cell r="W20">
            <v>5</v>
          </cell>
        </row>
        <row r="20">
          <cell r="Z20" t="str">
            <v>同意</v>
          </cell>
        </row>
        <row r="21">
          <cell r="D21" t="str">
            <v>同意</v>
          </cell>
        </row>
        <row r="22">
          <cell r="C22" t="str">
            <v>012408000030011</v>
          </cell>
          <cell r="D22" t="str">
            <v>同意</v>
          </cell>
          <cell r="E22" t="str">
            <v>常规心电图检查费-心脏晚电位检查（加收）</v>
          </cell>
        </row>
        <row r="22">
          <cell r="O22" t="str">
            <v>平移“心室晚电位”-主项目</v>
          </cell>
          <cell r="P22">
            <v>35</v>
          </cell>
        </row>
        <row r="22">
          <cell r="S22" t="str">
            <v>常规心电图增加模块，单独报告</v>
          </cell>
        </row>
        <row r="22">
          <cell r="U22" t="str">
            <v>参考上海价格</v>
          </cell>
          <cell r="V22" t="str">
            <v>降</v>
          </cell>
          <cell r="W22">
            <v>15</v>
          </cell>
        </row>
        <row r="23">
          <cell r="D23" t="str">
            <v>同意</v>
          </cell>
        </row>
        <row r="24">
          <cell r="C24" t="str">
            <v>012408000030100</v>
          </cell>
          <cell r="D24" t="str">
            <v>同意</v>
          </cell>
          <cell r="E24" t="str">
            <v>常规心电图检查费-心电向量图（扩展）</v>
          </cell>
        </row>
        <row r="24">
          <cell r="V24" t="str">
            <v>降</v>
          </cell>
          <cell r="W24">
            <v>35</v>
          </cell>
        </row>
        <row r="25">
          <cell r="C25" t="str">
            <v>012408000031100</v>
          </cell>
          <cell r="D25" t="str">
            <v>同意</v>
          </cell>
          <cell r="E25" t="str">
            <v>常规心电图检查费-频谱心电图（扩展）</v>
          </cell>
        </row>
        <row r="25">
          <cell r="W25">
            <v>35</v>
          </cell>
        </row>
        <row r="26">
          <cell r="C26" t="str">
            <v>012408000040000</v>
          </cell>
          <cell r="D26" t="str">
            <v>同意</v>
          </cell>
          <cell r="E26" t="str">
            <v>心率变异性分析检查费</v>
          </cell>
          <cell r="F26" t="str">
            <v>通过连续记录心电图数据分析心率变化情况。</v>
          </cell>
          <cell r="G26" t="str">
            <v>所定价格涵盖皮肤清洁、安放电极、连接设备、采集信号、数据分析、出具报告等步骤所需的人力资源、设备运转成本与基本物质资源消耗。</v>
          </cell>
        </row>
        <row r="26">
          <cell r="J26" t="str">
            <v>次</v>
          </cell>
        </row>
        <row r="26">
          <cell r="O26" t="str">
            <v>平移，现行价格高</v>
          </cell>
          <cell r="P26">
            <v>88</v>
          </cell>
        </row>
        <row r="26">
          <cell r="S26" t="str">
            <v>调研一天收几次？动态监测仪出具数据，分长时程和短时程。（阜外）24小时收费一次</v>
          </cell>
          <cell r="T26" t="str">
            <v>建议将计价说明改为：1.短程每日限收费1次。2.长程每日收费88元。</v>
          </cell>
          <cell r="U26" t="str">
            <v>价格折算</v>
          </cell>
          <cell r="V26" t="str">
            <v>平</v>
          </cell>
          <cell r="W26">
            <v>44</v>
          </cell>
        </row>
        <row r="26">
          <cell r="Y26" t="str">
            <v>1.短程每日限收费1次。2.长程每日收费88元。</v>
          </cell>
        </row>
        <row r="26">
          <cell r="AB26" t="str">
            <v>甲类</v>
          </cell>
        </row>
        <row r="27">
          <cell r="C27" t="str">
            <v>012408000050000</v>
          </cell>
          <cell r="D27" t="str">
            <v>同意</v>
          </cell>
          <cell r="E27" t="str">
            <v>心电图负荷检查费</v>
          </cell>
          <cell r="F27" t="str">
            <v>通过各类运动负荷或药物诱导试验等方式，对比监测心电和血压变化，协助诊断疾病。</v>
          </cell>
          <cell r="G27" t="str">
            <v>所定价格涵盖皮肤清洁、安放电极、记录静息心电图、增加负荷、监测心电和血压变化、数据分析、出具报告等步骤所需的人力资源、设备运转成本与基本物质资源消耗。</v>
          </cell>
        </row>
        <row r="27">
          <cell r="J27" t="str">
            <v>次</v>
          </cell>
        </row>
        <row r="27">
          <cell r="O27" t="str">
            <v>平移</v>
          </cell>
          <cell r="P27">
            <v>104</v>
          </cell>
        </row>
        <row r="27">
          <cell r="U27" t="str">
            <v>平移</v>
          </cell>
          <cell r="V27" t="str">
            <v>平</v>
          </cell>
          <cell r="W27">
            <v>104</v>
          </cell>
        </row>
        <row r="27">
          <cell r="AB27" t="str">
            <v>甲类</v>
          </cell>
        </row>
        <row r="28">
          <cell r="D28" t="str">
            <v>同意</v>
          </cell>
        </row>
        <row r="29">
          <cell r="C29" t="str">
            <v>012408000060000</v>
          </cell>
          <cell r="D29" t="str">
            <v>同意</v>
          </cell>
          <cell r="E29" t="str">
            <v>动态心电图检查费</v>
          </cell>
          <cell r="F29" t="str">
            <v>通过获取连续的心电图监测数据，协助诊断疾病。</v>
          </cell>
          <cell r="G29" t="str">
            <v>所定价格涵盖皮肤清洁、安放电极、连接设备、采集信号、数据分析、出具报告等步骤所需的人力资源、设备运转成本与基本物质资源消耗。</v>
          </cell>
        </row>
        <row r="29">
          <cell r="J29" t="str">
            <v>日</v>
          </cell>
          <cell r="K29" t="str">
            <v>单次检查收取不超过3天，个别患者确有必要的最多可收取5天费用。</v>
          </cell>
        </row>
        <row r="29">
          <cell r="O29" t="str">
            <v>心电事件记录属于动态心电图的副项目，建议按频次折算。</v>
          </cell>
          <cell r="P29">
            <v>150</v>
          </cell>
        </row>
        <row r="29">
          <cell r="S29" t="str">
            <v>在调研片断式动态心电图和全信息记录
分析系统动态心电图检测，重新提取数据重新测算价格。</v>
          </cell>
          <cell r="T29" t="str">
            <v>24小时分析较后续复杂建议将首日费用增加，后续按梯度计费。总价不变</v>
          </cell>
          <cell r="U29" t="str">
            <v>主项“动态心电图”+心电事件记录70、窦性心率震荡分析48按比例折入</v>
          </cell>
          <cell r="V29" t="str">
            <v>平</v>
          </cell>
          <cell r="W29">
            <v>150</v>
          </cell>
        </row>
        <row r="29">
          <cell r="Y29" t="str">
            <v>单次检查收取不超过3天，个别患者确有必要的最多可收取5天费用。</v>
          </cell>
          <cell r="Z29" t="str">
            <v>电极片一二十块钱，考虑耗材收费的问题。</v>
          </cell>
        </row>
        <row r="29">
          <cell r="AB29" t="str">
            <v>甲类</v>
          </cell>
        </row>
        <row r="30">
          <cell r="D30" t="str">
            <v>同意</v>
          </cell>
        </row>
        <row r="31">
          <cell r="D31" t="str">
            <v>同意</v>
          </cell>
        </row>
        <row r="31">
          <cell r="M31" t="str">
            <v>再调研心内和心功能室</v>
          </cell>
        </row>
        <row r="32">
          <cell r="C32" t="str">
            <v>012408000070000</v>
          </cell>
          <cell r="D32" t="str">
            <v>同意</v>
          </cell>
          <cell r="E32" t="str">
            <v>心腔内超声心动图检查费</v>
          </cell>
          <cell r="F32" t="str">
            <v>通过将超声探头置于心腔内部，观察心脏各个腔室情况。</v>
          </cell>
          <cell r="G32" t="str">
            <v>所定价格涵盖皮肤清洁、静脉穿刺、置入导管、成像检查、撤除导管、数据分析、出具报告等步骤所需的人力资源、设备运转成本与基本物质资源消耗。</v>
          </cell>
        </row>
        <row r="32">
          <cell r="J32" t="str">
            <v>次</v>
          </cell>
        </row>
        <row r="32">
          <cell r="M32" t="str">
            <v>一般不会单独开展，参考上海价格。了解心律失常科和心功能科。</v>
          </cell>
        </row>
        <row r="32">
          <cell r="O32" t="str">
            <v>平移医院备案价格</v>
          </cell>
          <cell r="P32" t="str">
            <v>1998（胸科）/2000（阜外）</v>
          </cell>
        </row>
        <row r="32">
          <cell r="S32" t="str">
            <v>参考外省价格</v>
          </cell>
        </row>
        <row r="32">
          <cell r="U32" t="str">
            <v>参考外省，心脏射频消融项目价格相应减去400</v>
          </cell>
          <cell r="V32" t="str">
            <v>新增</v>
          </cell>
          <cell r="W32">
            <v>400</v>
          </cell>
        </row>
        <row r="32">
          <cell r="AB32" t="str">
            <v>丙类</v>
          </cell>
        </row>
        <row r="33">
          <cell r="C33" t="str">
            <v>013107000010000</v>
          </cell>
          <cell r="D33" t="str">
            <v>同意</v>
          </cell>
          <cell r="E33" t="str">
            <v>经食管心脏调搏费</v>
          </cell>
          <cell r="F33" t="str">
            <v>通过食管电极对左心房或邻近心脏组织进行电刺激，进行电生理评估或终止室上速。</v>
          </cell>
          <cell r="G33" t="str">
            <v>所定价格涵盖皮肤清洁、安置导管和电极、连接设备、电刺激、采集信号、数据分析、出具报告等步骤所需的人力资源、设备运转成本与基本物质资源消耗。</v>
          </cell>
        </row>
        <row r="33">
          <cell r="J33" t="str">
            <v>次</v>
          </cell>
        </row>
        <row r="33">
          <cell r="O33" t="str">
            <v>平移</v>
          </cell>
          <cell r="P33">
            <v>130</v>
          </cell>
        </row>
        <row r="33">
          <cell r="S33" t="str">
            <v>主项开展时必要记录心电图，属于必要步骤，不再参考试管内心电图价格/一般不单独开展，室上速病人可能会单独做。</v>
          </cell>
          <cell r="T33" t="str">
            <v>调拨多一个评估过程适当提高价格，考虑和起搏合理比价，床旁加收费用考虑增加一部分。</v>
          </cell>
          <cell r="U33" t="str">
            <v>根据专家意见适当提高价格保持合理bijia</v>
          </cell>
          <cell r="V33" t="str">
            <v>升</v>
          </cell>
          <cell r="W33">
            <v>135</v>
          </cell>
        </row>
        <row r="33">
          <cell r="AB33" t="str">
            <v>甲类</v>
          </cell>
        </row>
        <row r="34">
          <cell r="D34" t="str">
            <v>同意</v>
          </cell>
        </row>
        <row r="34">
          <cell r="M34" t="str">
            <v>建议调搏术和起搏术同时映射</v>
          </cell>
        </row>
        <row r="35">
          <cell r="C35" t="str">
            <v>013107000020000</v>
          </cell>
          <cell r="D35" t="str">
            <v>同意</v>
          </cell>
          <cell r="E35" t="str">
            <v>经食管心脏起搏费</v>
          </cell>
          <cell r="F35" t="str">
            <v>通过食管电极对左心房或邻近心脏组织进行电刺激，进行临时起搏。</v>
          </cell>
          <cell r="G35" t="str">
            <v>所定价格涵盖皮肤清洁、安置导管和电极、连接设备、电刺激、调整起搏参数等步骤所需的人力资源、设备运转成本与基本物质资源消耗。</v>
          </cell>
        </row>
        <row r="35">
          <cell r="J35" t="str">
            <v>次</v>
          </cell>
        </row>
        <row r="35">
          <cell r="O35" t="str">
            <v>平移</v>
          </cell>
          <cell r="P35">
            <v>130</v>
          </cell>
        </row>
        <row r="35">
          <cell r="V35" t="str">
            <v>降</v>
          </cell>
          <cell r="W35">
            <v>120</v>
          </cell>
        </row>
        <row r="35">
          <cell r="AB35" t="str">
            <v>甲类</v>
          </cell>
        </row>
        <row r="36">
          <cell r="D36" t="str">
            <v>同意</v>
          </cell>
        </row>
        <row r="36">
          <cell r="M36" t="str">
            <v>建议调搏术和起搏术同时映射</v>
          </cell>
        </row>
        <row r="37">
          <cell r="C37" t="str">
            <v>012408000080000</v>
          </cell>
          <cell r="D37" t="str">
            <v>同意</v>
          </cell>
          <cell r="E37" t="str">
            <v>心腔三维标测费</v>
          </cell>
          <cell r="F37" t="str">
            <v>通过动脉、静脉或心包置入三维标测电极，利用三维重建技术获取心腔三维结构。</v>
          </cell>
          <cell r="G37" t="str">
            <v>所定价格涵盖应用各种三维标测技术构建心腔三维图像所需的人力资源与基本物质资源消耗。</v>
          </cell>
        </row>
        <row r="37">
          <cell r="J37" t="str">
            <v>次</v>
          </cell>
        </row>
        <row r="37">
          <cell r="L37" t="str">
            <v>新项目，需成本测算</v>
          </cell>
        </row>
        <row r="37">
          <cell r="O37" t="str">
            <v>新项目，需成本测算，技术规范“心腔三维标测术”</v>
          </cell>
          <cell r="P37" t="str">
            <v>1026（测算）/1200(阜外）</v>
          </cell>
        </row>
        <row r="37">
          <cell r="R37" t="str">
            <v>必须使用体表参考电极</v>
          </cell>
          <cell r="S37" t="str">
            <v>建议参考外省1000元左右，心脏射频消融前先进行标测，标测电极（穿刺后进入心脏）目前分类入射频消融电极中，必须使用体表参考电极4000-6000，耗材除外适当降低项目价格。</v>
          </cell>
        </row>
        <row r="37">
          <cell r="U37" t="str">
            <v>外省平均价格</v>
          </cell>
          <cell r="V37" t="str">
            <v>新增</v>
          </cell>
          <cell r="W37">
            <v>1000</v>
          </cell>
        </row>
        <row r="37">
          <cell r="AA37" t="str">
            <v>体表参考电极</v>
          </cell>
          <cell r="AB37" t="str">
            <v>丙类</v>
          </cell>
        </row>
        <row r="38">
          <cell r="C38" t="str">
            <v>012408000090000</v>
          </cell>
          <cell r="D38" t="str">
            <v>同意</v>
          </cell>
          <cell r="E38" t="str">
            <v>直立倾斜检查费</v>
          </cell>
          <cell r="F38" t="str">
            <v>通过改变体位，监测患者心率、血压和神智的变化，协助诊断疾病。</v>
          </cell>
          <cell r="G38" t="str">
            <v>所定价格涵盖皮肤清洁、安放电极、患者固定、改变体位、监测心电和血压变化、观察患者表现、数据分析、出具报告等步骤所需的人力资源与基本物质资源消耗。</v>
          </cell>
        </row>
        <row r="38">
          <cell r="J38" t="str">
            <v>次</v>
          </cell>
          <cell r="K38" t="str">
            <v>不与“心电监测费”同时收取。</v>
          </cell>
        </row>
        <row r="38">
          <cell r="O38" t="str">
            <v>平移</v>
          </cell>
          <cell r="P38">
            <v>198</v>
          </cell>
        </row>
        <row r="38">
          <cell r="U38" t="str">
            <v>平移</v>
          </cell>
          <cell r="V38" t="str">
            <v>平</v>
          </cell>
          <cell r="W38">
            <v>198</v>
          </cell>
        </row>
        <row r="38">
          <cell r="Y38" t="str">
            <v>不与“心电监测费”同时收取。</v>
          </cell>
        </row>
        <row r="38">
          <cell r="AB38" t="str">
            <v>甲类</v>
          </cell>
        </row>
        <row r="39">
          <cell r="C39" t="str">
            <v>012408000100000</v>
          </cell>
          <cell r="D39" t="str">
            <v>同意</v>
          </cell>
          <cell r="E39" t="str">
            <v>6分钟步行检查费</v>
          </cell>
          <cell r="F39" t="str">
            <v>通过步行速度评估患者心脏功能及运动耐力。</v>
          </cell>
          <cell r="G39" t="str">
            <v>所定价格涵盖设备准备、测试过程中生命体征监测、撤除设备、出具报告等步骤所需的人力资源和基本物质资源消耗。</v>
          </cell>
        </row>
        <row r="39">
          <cell r="J39" t="str">
            <v>次</v>
          </cell>
          <cell r="K39" t="str">
            <v>不与“心电监测费”同时收取。</v>
          </cell>
        </row>
        <row r="39">
          <cell r="O39" t="str">
            <v>新项目，需成本测算，技术规范“6分钟步行测试”，现开展省份价格在15-50元。</v>
          </cell>
          <cell r="P39" t="str">
            <v>66（测算）/280（阜外）</v>
          </cell>
        </row>
        <row r="39">
          <cell r="U39" t="str">
            <v>参考运动功能检查价格40元</v>
          </cell>
          <cell r="V39" t="str">
            <v>新增</v>
          </cell>
          <cell r="W39">
            <v>40</v>
          </cell>
        </row>
        <row r="39">
          <cell r="Y39" t="str">
            <v>不与“心电监测费”同时收取。</v>
          </cell>
          <cell r="Z39" t="str">
            <v>建议增加该项目价格</v>
          </cell>
        </row>
        <row r="39">
          <cell r="AB39" t="str">
            <v>丙类</v>
          </cell>
        </row>
        <row r="40">
          <cell r="C40" t="str">
            <v>012408000110000</v>
          </cell>
          <cell r="D40" t="str">
            <v>同意</v>
          </cell>
          <cell r="E40" t="str">
            <v>无创动态血压监测费</v>
          </cell>
          <cell r="F40" t="str">
            <v>通过无创的方式连续监测患者血压，获取24小时中多次血压监测数据。</v>
          </cell>
          <cell r="G40" t="str">
            <v>所定价格涵盖固定袖带、动态监测血压、采集数据、撤除袖带、分析、出具报告等步骤所需的人力资源与基本物质资源消耗。</v>
          </cell>
        </row>
        <row r="40">
          <cell r="J40" t="str">
            <v>日</v>
          </cell>
        </row>
        <row r="40">
          <cell r="O40" t="str">
            <v>加权平均</v>
          </cell>
          <cell r="P40">
            <v>143.336700751663</v>
          </cell>
          <cell r="Q40">
            <v>143.882379078329</v>
          </cell>
        </row>
        <row r="40">
          <cell r="U40" t="str">
            <v>加权平均</v>
          </cell>
          <cell r="V40" t="str">
            <v>平</v>
          </cell>
          <cell r="W40">
            <v>143</v>
          </cell>
        </row>
        <row r="40">
          <cell r="Y40" t="str">
            <v>开展运动血压监测，按此项目收费</v>
          </cell>
          <cell r="Z40" t="str">
            <v>建议计价说明中增加“开展运动血压监测，按此项目收费”。</v>
          </cell>
        </row>
        <row r="40">
          <cell r="AB40" t="str">
            <v>甲类</v>
          </cell>
        </row>
        <row r="41">
          <cell r="D41" t="str">
            <v>同意</v>
          </cell>
        </row>
        <row r="42">
          <cell r="C42" t="str">
            <v>012408000120000</v>
          </cell>
          <cell r="D42" t="str">
            <v>同意</v>
          </cell>
          <cell r="E42" t="str">
            <v>无创肢体动脉检查费</v>
          </cell>
          <cell r="F42" t="str">
            <v>通过无创的方式评估外周动脉病变情况。</v>
          </cell>
          <cell r="G42" t="str">
            <v>所定价格涵盖皮肤清洁、节段性测压或安置传感器、采集数据、撤除传感器、分析、出具报告等步骤所需的人力资源与基本物质资源消耗。</v>
          </cell>
        </row>
        <row r="42">
          <cell r="J42" t="str">
            <v>次</v>
          </cell>
        </row>
        <row r="42">
          <cell r="O42" t="str">
            <v>先确定映射关系</v>
          </cell>
          <cell r="P42">
            <v>59.4676047938133</v>
          </cell>
          <cell r="Q42">
            <v>57.5567576228636</v>
          </cell>
        </row>
        <row r="42">
          <cell r="S42" t="str">
            <v>参考上海映射关系确定价格，单独收取动脉功能测定（阜外）</v>
          </cell>
        </row>
        <row r="42">
          <cell r="U42" t="str">
            <v>加权平均</v>
          </cell>
          <cell r="V42" t="str">
            <v>平</v>
          </cell>
          <cell r="W42">
            <v>59</v>
          </cell>
        </row>
        <row r="42">
          <cell r="AB42" t="str">
            <v>乙类</v>
          </cell>
          <cell r="AC42">
            <v>0.2</v>
          </cell>
        </row>
        <row r="43">
          <cell r="M43" t="str">
            <v>建议映射由“直立倾斜检查费”调至“无创肢体动脉检查费”</v>
          </cell>
        </row>
        <row r="44">
          <cell r="M44" t="str">
            <v>有创、无创均开展，建议放在无创肢体动脉检查费</v>
          </cell>
        </row>
        <row r="45">
          <cell r="M45" t="str">
            <v>？心血管基本不开展此项检查</v>
          </cell>
        </row>
        <row r="47">
          <cell r="C47" t="str">
            <v>013107000030000</v>
          </cell>
          <cell r="D47" t="str">
            <v>同意</v>
          </cell>
          <cell r="E47" t="str">
            <v>心脏电除颤/电复律费</v>
          </cell>
          <cell r="F47" t="str">
            <v>通过体外直流电除颤/电复律以改变心律。</v>
          </cell>
          <cell r="G47" t="str">
            <v>所定价格涵盖设备安装、除颤或复律、撤除设备等步骤所需的人力资源和基本物质资源消耗。</v>
          </cell>
        </row>
        <row r="47">
          <cell r="J47" t="str">
            <v>次</v>
          </cell>
        </row>
        <row r="47">
          <cell r="M47" t="str">
            <v>建议不映射，</v>
          </cell>
        </row>
        <row r="47">
          <cell r="O47" t="str">
            <v>加权平均</v>
          </cell>
          <cell r="P47">
            <v>119.359264207173</v>
          </cell>
        </row>
        <row r="47">
          <cell r="S47" t="str">
            <v>除颤次数多，复律次数少</v>
          </cell>
        </row>
        <row r="47">
          <cell r="U47" t="str">
            <v>平移“心脏电除颤术”*2价格</v>
          </cell>
          <cell r="V47" t="str">
            <v>降</v>
          </cell>
          <cell r="W47">
            <v>130</v>
          </cell>
        </row>
        <row r="47">
          <cell r="Y47" t="str">
            <v>一个完整的抢救/治疗过程限计费1次。</v>
          </cell>
        </row>
        <row r="47">
          <cell r="AB47" t="str">
            <v>甲类</v>
          </cell>
        </row>
        <row r="48">
          <cell r="M48" t="str">
            <v>建议加权2项和3项，心内除颤建议调研限制次数。限3次。</v>
          </cell>
        </row>
        <row r="50">
          <cell r="M50" t="str">
            <v>建议不映射，体表贴片自动除颤，</v>
          </cell>
        </row>
        <row r="51">
          <cell r="C51" t="str">
            <v>012408000130000</v>
          </cell>
          <cell r="D51" t="str">
            <v>同意</v>
          </cell>
          <cell r="E51" t="str">
            <v>连续无创容积变异指数监测费</v>
          </cell>
          <cell r="F51" t="str">
            <v>通过无创方式连续监测评估患者的血容量状态和液体反应性。</v>
          </cell>
          <cell r="G51" t="str">
            <v>所定价格涵盖连接设备，连续测量无创容积变异指数、记录数据、撤除设备等步骤所需的人力资源和基本物质资源消耗。</v>
          </cell>
        </row>
        <row r="51">
          <cell r="J51" t="str">
            <v>小时</v>
          </cell>
        </row>
        <row r="51">
          <cell r="O51" t="str">
            <v>计价单位改变，咨询临床操作时长</v>
          </cell>
        </row>
        <row r="51">
          <cell r="S51" t="str">
            <v>术中监测时间不定，ICU监测几天不等，建议参考外省。</v>
          </cell>
          <cell r="T51" t="str">
            <v>术后6-8小时监测，建议和24小时监测价格区分。参考外省每小时价格适当增长，计价说明增加：每日收费不超过81元。</v>
          </cell>
          <cell r="U51" t="str">
            <v>参考外省价格</v>
          </cell>
          <cell r="V51" t="str">
            <v>平</v>
          </cell>
          <cell r="W51">
            <v>8</v>
          </cell>
        </row>
        <row r="51">
          <cell r="Y51" t="str">
            <v>每日收费不超过80元。</v>
          </cell>
        </row>
        <row r="51">
          <cell r="AB51" t="str">
            <v>甲类</v>
          </cell>
        </row>
        <row r="52">
          <cell r="C52" t="str">
            <v>012408000140000</v>
          </cell>
          <cell r="D52" t="str">
            <v>同意</v>
          </cell>
          <cell r="E52" t="str">
            <v>有创血流动力学监测费</v>
          </cell>
          <cell r="F52" t="str">
            <v>通过侵入性的方式测量血流动力学参数指标。</v>
          </cell>
          <cell r="G52" t="str">
            <v>所定价格涵盖连接设备、监测血流动力学相关数据、撤除设备等步骤所需的人力资源和基本物质资源消耗。</v>
          </cell>
        </row>
        <row r="52">
          <cell r="J52" t="str">
            <v>小时</v>
          </cell>
        </row>
        <row r="52">
          <cell r="M52" t="str">
            <v>计价单位改变，建议计价说明增加：1小时后%加收。</v>
          </cell>
        </row>
        <row r="52">
          <cell r="O52" t="str">
            <v>计价单位改变，咨询临床操作时长</v>
          </cell>
        </row>
        <row r="52">
          <cell r="S52" t="str">
            <v>对有创血压监测，中心静脉压监测等。手术中监测，监护室监测几天，到病人脱离危险或转入普通病房</v>
          </cell>
          <cell r="T52" t="str">
            <v>重症持续监测CVP，和有创血压不同，</v>
          </cell>
          <cell r="U52" t="str">
            <v>平移持续有创性血压监测价格，映射项目中“心输出量测定”在“”计价说明中体现。</v>
          </cell>
          <cell r="V52" t="str">
            <v>平</v>
          </cell>
          <cell r="W52">
            <v>19</v>
          </cell>
        </row>
        <row r="52">
          <cell r="AB52" t="str">
            <v>甲类</v>
          </cell>
        </row>
        <row r="53">
          <cell r="D53" t="str">
            <v>同意</v>
          </cell>
        </row>
        <row r="54">
          <cell r="M54" t="str">
            <v>建议从13调整至16</v>
          </cell>
        </row>
        <row r="56">
          <cell r="C56" t="str">
            <v>012408000150000</v>
          </cell>
          <cell r="D56" t="str">
            <v>同意</v>
          </cell>
          <cell r="E56" t="str">
            <v>无创血流动力学检查费</v>
          </cell>
          <cell r="F56" t="str">
            <v>通过非侵入性的各种检查方法测量血流动力学参数指标。</v>
          </cell>
          <cell r="G56" t="str">
            <v>所定价格涵盖连接设备、监测血流动力学相关数据、撤除设备等步骤所需的人力资源和基本物质资源消耗。</v>
          </cell>
        </row>
        <row r="56">
          <cell r="J56" t="str">
            <v>项</v>
          </cell>
          <cell r="K56" t="str">
            <v>本项目中的“各种检查方法”指：心血流图、心尖搏动图、心音图、心阻抗图、心排出量检查。</v>
          </cell>
        </row>
        <row r="56">
          <cell r="V56" t="str">
            <v>略降</v>
          </cell>
          <cell r="W56">
            <v>15</v>
          </cell>
        </row>
        <row r="56">
          <cell r="Y56" t="str">
            <v>本项目中的“各种检查方法”指：心血流图、心尖搏动图、心音图、心阻抗图、心排出量检查。</v>
          </cell>
        </row>
        <row r="56">
          <cell r="AB56" t="str">
            <v>甲类</v>
          </cell>
        </row>
        <row r="57">
          <cell r="U57" t="str">
            <v>参考外省价格</v>
          </cell>
        </row>
        <row r="61">
          <cell r="C61" t="str">
            <v>013107000040000</v>
          </cell>
          <cell r="D61" t="str">
            <v>同意</v>
          </cell>
          <cell r="E61" t="str">
            <v>体外反搏治疗费</v>
          </cell>
          <cell r="F61" t="str">
            <v>通过球囊使主动脉内收缩期血压降低和舒张期血压增高。</v>
          </cell>
          <cell r="G61" t="str">
            <v>所定价格涵盖皮肤清洁、连接体外反搏设备行体外反搏治疗、撤除设备等所需步骤的人力资源和基本物质资源消耗。</v>
          </cell>
        </row>
        <row r="61">
          <cell r="J61" t="str">
            <v>次</v>
          </cell>
        </row>
        <row r="61">
          <cell r="O61" t="str">
            <v>平移</v>
          </cell>
          <cell r="P61">
            <v>50</v>
          </cell>
        </row>
        <row r="61">
          <cell r="S61" t="str">
            <v>心脑缺血，自下而上挤压，安装心电监护，血氧饱和仪</v>
          </cell>
        </row>
        <row r="61">
          <cell r="U61" t="str">
            <v>平移</v>
          </cell>
          <cell r="V61" t="str">
            <v>平</v>
          </cell>
          <cell r="W61">
            <v>50</v>
          </cell>
        </row>
        <row r="61">
          <cell r="AB61" t="str">
            <v>乙类</v>
          </cell>
          <cell r="AC61">
            <v>0.1</v>
          </cell>
        </row>
        <row r="62">
          <cell r="C62" t="str">
            <v>012408000010000</v>
          </cell>
          <cell r="D62" t="str">
            <v>同意</v>
          </cell>
          <cell r="E62" t="str">
            <v>心脏植入式装置适配费</v>
          </cell>
          <cell r="F62" t="str">
            <v>对已置入的心脏植入式电子装置进行程控测试。</v>
          </cell>
          <cell r="G62" t="str">
            <v>所定价格涵盖心脏植入式电子装置连接、数据读取分析、参数调整、功能优化、安全性检查等步骤所需的人力资源和基本物资消耗。</v>
          </cell>
        </row>
        <row r="62">
          <cell r="I62" t="str">
            <v>01远程适配</v>
          </cell>
          <cell r="J62" t="str">
            <v>次</v>
          </cell>
          <cell r="K62" t="str">
            <v>1.需在检查或手术治疗前后分别调整的按一次费用收取。
2.植入手术后的初次调试不得收取费用。</v>
          </cell>
        </row>
        <row r="62">
          <cell r="O62" t="str">
            <v>确定映射关系，加权平均，咨询临床各项目区别</v>
          </cell>
        </row>
        <row r="62">
          <cell r="S62" t="str">
            <v>调试时间较长，三腔时间更长。建议统筹考虑</v>
          </cell>
          <cell r="T62" t="str">
            <v>价格较低，建议适当提高价格</v>
          </cell>
          <cell r="U62" t="str">
            <v>平移“起搏器功能分析和随访”</v>
          </cell>
          <cell r="V62" t="str">
            <v>平</v>
          </cell>
          <cell r="W62">
            <v>50</v>
          </cell>
          <cell r="X62">
            <v>60</v>
          </cell>
          <cell r="Y62" t="str">
            <v>1.需在检查或手术治疗前后分别调整的按一次费用收取。
2.植入手术后的初次调试不得收取费用。</v>
          </cell>
          <cell r="Z62" t="str">
            <v>同意，适当提高价格。</v>
          </cell>
        </row>
        <row r="62">
          <cell r="AB62" t="str">
            <v>甲类</v>
          </cell>
        </row>
        <row r="63">
          <cell r="D63" t="str">
            <v>同意</v>
          </cell>
        </row>
        <row r="64">
          <cell r="D64" t="str">
            <v>同意</v>
          </cell>
        </row>
        <row r="65">
          <cell r="D65" t="str">
            <v>同意</v>
          </cell>
        </row>
        <row r="65">
          <cell r="M65" t="str">
            <v>同意，建议放在此项</v>
          </cell>
        </row>
        <row r="66">
          <cell r="C66" t="str">
            <v>012408000010100</v>
          </cell>
          <cell r="D66" t="str">
            <v>同意</v>
          </cell>
          <cell r="E66" t="str">
            <v>心脏植入式装置适配费-远程适配（扩展）</v>
          </cell>
        </row>
        <row r="66">
          <cell r="M66" t="str">
            <v>提供成本测算</v>
          </cell>
        </row>
        <row r="66">
          <cell r="O66" t="str">
            <v>同主项目</v>
          </cell>
          <cell r="P66" t="str">
            <v>100（阜外）</v>
          </cell>
        </row>
        <row r="67">
          <cell r="C67" t="str">
            <v>012408000190000</v>
          </cell>
          <cell r="D67" t="str">
            <v>同意</v>
          </cell>
          <cell r="E67" t="str">
            <v>冠状动脉造影费</v>
          </cell>
          <cell r="F67" t="str">
            <v>通过介入的方式对冠状动脉进行检查。</v>
          </cell>
          <cell r="G67" t="str">
            <v>所定价格涵盖手术计划、术区准备、消毒铺巾、建立通路、冠状动脉造影、撤除、闭合血管通路等手术步骤所需的人力资源和基本物质资源消耗。</v>
          </cell>
          <cell r="H67" t="str">
            <v>01儿童加收
11桥血管造影
21左心室造影</v>
          </cell>
        </row>
        <row r="67">
          <cell r="J67" t="str">
            <v>次</v>
          </cell>
        </row>
        <row r="67">
          <cell r="O67" t="str">
            <v>加权平均（现行价格高）</v>
          </cell>
          <cell r="P67">
            <v>2798.46257727279</v>
          </cell>
        </row>
        <row r="67">
          <cell r="S67" t="str">
            <v>冠脉造影和左心导管检查均通过桡动脉或股动脉置入导管，同时开展可以全面评估，是否明确同时开展收费政策？</v>
          </cell>
          <cell r="T67" t="str">
            <v>是否明确冠状静脉造影按此收费？</v>
          </cell>
          <cell r="U67" t="str">
            <v>直接平移“冠状动脉造影术”考虑外省适当降低价格</v>
          </cell>
          <cell r="V67" t="str">
            <v>降</v>
          </cell>
          <cell r="W67">
            <v>2500</v>
          </cell>
          <cell r="X67">
            <v>2380</v>
          </cell>
          <cell r="Y67" t="str">
            <v>1.同一台手术中多次造影的只能计收一次造影费，术中即刻复查造影不另加收造影费。
2.冠状静脉窦造影按此项目收费。</v>
          </cell>
          <cell r="Z67" t="str">
            <v>同意，减去局麻、DSA费用后拟定价格2380元</v>
          </cell>
        </row>
        <row r="67">
          <cell r="AB67" t="str">
            <v>乙类</v>
          </cell>
          <cell r="AC67">
            <v>0.1</v>
          </cell>
        </row>
        <row r="68">
          <cell r="D68" t="str">
            <v>同意</v>
          </cell>
        </row>
        <row r="69">
          <cell r="C69" t="str">
            <v>012408000190001</v>
          </cell>
          <cell r="D69" t="str">
            <v>同意</v>
          </cell>
          <cell r="E69" t="str">
            <v>冠状动脉造影费-儿童（加收）</v>
          </cell>
        </row>
        <row r="69">
          <cell r="U69">
            <v>0.15</v>
          </cell>
          <cell r="V69" t="str">
            <v>新增</v>
          </cell>
          <cell r="W69">
            <v>375</v>
          </cell>
          <cell r="X69">
            <v>357</v>
          </cell>
        </row>
        <row r="69">
          <cell r="Z69" t="str">
            <v>同意，重新拟定价格357元</v>
          </cell>
        </row>
        <row r="70">
          <cell r="C70" t="str">
            <v>012408000190011</v>
          </cell>
          <cell r="D70" t="str">
            <v>同意</v>
          </cell>
          <cell r="E70" t="str">
            <v>冠状动脉造影费-桥血管造影（加收）</v>
          </cell>
        </row>
        <row r="70">
          <cell r="M70" t="str">
            <v>提供成本测算</v>
          </cell>
        </row>
        <row r="70">
          <cell r="P70" t="str">
            <v>1800（阜外）</v>
          </cell>
        </row>
        <row r="70">
          <cell r="S70" t="str">
            <v>搭桥后需要寻找血管开口，时间较长。</v>
          </cell>
          <cell r="T70" t="str">
            <v>搭桥后检查寻找开口</v>
          </cell>
          <cell r="U70">
            <v>0.2</v>
          </cell>
          <cell r="V70" t="str">
            <v>新增</v>
          </cell>
          <cell r="W70">
            <v>500</v>
          </cell>
          <cell r="X70">
            <v>476</v>
          </cell>
        </row>
        <row r="70">
          <cell r="Z70" t="str">
            <v>同意，重新拟定价格476元</v>
          </cell>
        </row>
        <row r="71">
          <cell r="C71" t="str">
            <v>012408000190021</v>
          </cell>
          <cell r="D71" t="str">
            <v>同意</v>
          </cell>
          <cell r="E71" t="str">
            <v>冠状动脉造影费-左心室造影（加收）</v>
          </cell>
        </row>
        <row r="71">
          <cell r="M71" t="str">
            <v>1.右心室造影收费政策按现行政策执行？（经皮穿刺右心室造影映射在32项右心导管检查费，右心室造影计价说明加在哪个项目中 20还是32）
2.心房造影如何收费？</v>
          </cell>
        </row>
        <row r="71">
          <cell r="T71" t="str">
            <v>操作难度较大</v>
          </cell>
          <cell r="U71">
            <v>0.24</v>
          </cell>
        </row>
        <row r="71">
          <cell r="W71">
            <v>600</v>
          </cell>
          <cell r="X71">
            <v>571.2</v>
          </cell>
        </row>
        <row r="71">
          <cell r="Z71" t="str">
            <v>同意，重新拟定价格571元</v>
          </cell>
        </row>
        <row r="72">
          <cell r="C72" t="str">
            <v>012408000200000</v>
          </cell>
          <cell r="D72" t="str">
            <v>同意</v>
          </cell>
          <cell r="E72" t="str">
            <v>冠状动脉腔内影像学检查费</v>
          </cell>
          <cell r="F72" t="str">
            <v>在冠状动脉造影基础上进行腔内影像学检查。</v>
          </cell>
          <cell r="G72" t="str">
            <v>所定价格涵盖连接设备、观察心腔内影像情况、撤除设备等步骤所需的人力资源和基本物质资源消耗。不含冠状动脉造影。</v>
          </cell>
        </row>
        <row r="72">
          <cell r="J72" t="str">
            <v>次</v>
          </cell>
          <cell r="K72" t="str">
            <v>本项目中的“冠状动脉腔内影像学检查费”指：冠状动脉血管内超声检查、冠状动脉光学相干断层成像。</v>
          </cell>
        </row>
        <row r="72">
          <cell r="R72" t="str">
            <v>操作时间长，难度较大，建议提高价格</v>
          </cell>
          <cell r="S72" t="str">
            <v>IVUS适用于除了新鲜血栓，OCT分辨率高，斑块破裂，红血栓和白血栓分辨，术前术中术后反复做，使用一根导管，评估术后效果。价格适当高于FFR，微循环阻力价格</v>
          </cell>
        </row>
        <row r="72">
          <cell r="U72" t="str">
            <v>平移后减去冠脉造影费用：3232-2500=732，采纳医疗机构意见增加至900元</v>
          </cell>
          <cell r="V72" t="str">
            <v>降</v>
          </cell>
          <cell r="W72">
            <v>900</v>
          </cell>
        </row>
        <row r="72">
          <cell r="Y72" t="str">
            <v>本项目中的“冠状动脉腔内影像学检查费”指：冠状动脉血管内超声检查、冠状动脉光学相干断层成像。</v>
          </cell>
          <cell r="Z72" t="str">
            <v>在公示价格900元的价格上，适当提高价格。</v>
          </cell>
        </row>
        <row r="72">
          <cell r="AB72" t="str">
            <v>乙类</v>
          </cell>
          <cell r="AC72">
            <v>0.1</v>
          </cell>
        </row>
        <row r="73">
          <cell r="D73" t="str">
            <v>同意</v>
          </cell>
        </row>
        <row r="74">
          <cell r="C74" t="str">
            <v>012408000210000</v>
          </cell>
          <cell r="D74" t="str">
            <v>同意</v>
          </cell>
          <cell r="E74" t="str">
            <v>冠状动脉血流储备功能检查费</v>
          </cell>
          <cell r="F74" t="str">
            <v>在冠状动脉造影基础上进行血流储备功能检查。</v>
          </cell>
          <cell r="G74" t="str">
            <v>所定价格涵盖连接设备、测量冠状动脉血流储备功能、撤除设备等步骤所需的人力资源和基本物质资源消耗。不含冠状动脉造影。</v>
          </cell>
        </row>
        <row r="74">
          <cell r="J74" t="str">
            <v>次</v>
          </cell>
          <cell r="K74" t="str">
            <v>本项目中的“冠状动脉血流储备功能检查费”指：冠状动脉造影检查中通过压力导丝、传感器、造影图像等方式获取的血流储备功能情况，包括但不限于FFR、CFR、QFR、caFFR、iFR等不同测定方法。</v>
          </cell>
        </row>
        <row r="74">
          <cell r="O74" t="str">
            <v>平移,能否直接减冠状动脉造影价格。</v>
          </cell>
        </row>
        <row r="74">
          <cell r="S74" t="str">
            <v>是否该项目价格提高，腔内项目价格降低。</v>
          </cell>
        </row>
        <row r="74">
          <cell r="V74" t="str">
            <v>降</v>
          </cell>
          <cell r="W74">
            <v>732</v>
          </cell>
          <cell r="X74">
            <v>852</v>
          </cell>
          <cell r="Y74" t="str">
            <v>本项目中的“冠状动脉血流储备功能检查费”指：冠状动脉造影检查中通过压力导丝、传感器、造影图像等方式获取的血流储备功能情况，包括但不限于FFR、CFR、QFR、caFFR、iFR等不同测定方法。</v>
          </cell>
          <cell r="Z74" t="str">
            <v>专家建议按梯度定价，提高FFR价格，会后重新测算价格。</v>
          </cell>
        </row>
        <row r="74">
          <cell r="AB74" t="str">
            <v>乙类</v>
          </cell>
          <cell r="AC74">
            <v>0.1</v>
          </cell>
          <cell r="AD74">
            <v>0</v>
          </cell>
        </row>
        <row r="75">
          <cell r="C75" t="str">
            <v>012408000220000</v>
          </cell>
          <cell r="D75" t="str">
            <v>同意</v>
          </cell>
          <cell r="E75" t="str">
            <v>冠状动脉微循环阻力检查费</v>
          </cell>
          <cell r="F75" t="str">
            <v>在冠状动脉造影基础上进行微循环阻力检查。</v>
          </cell>
          <cell r="G75" t="str">
            <v>所定价格涵盖连接设备、测量冠状动脉微循环阻力、撤除设备等步骤所需的人力资源和基本物质资源消耗。不含冠状动脉造影。</v>
          </cell>
        </row>
        <row r="75">
          <cell r="J75" t="str">
            <v>次</v>
          </cell>
          <cell r="K75" t="str">
            <v>本项目中的“冠状动脉微循环阻力检查费”指：冠状动脉造影检查中通过压力导丝、传感器、造影图像等方式获取的冠脉微循环阻力情况，包括但不限于IMR、caIMR等不同测定方法。</v>
          </cell>
        </row>
        <row r="75">
          <cell r="M75" t="str">
            <v>成本测算表，冠状动脉微循环阻力指数检查(IMR)</v>
          </cell>
        </row>
        <row r="75">
          <cell r="O75" t="str">
            <v>结合21 22项目各参数，比价关系，按技术规范测算。</v>
          </cell>
          <cell r="P75" t="str">
            <v>1639(测算）/3100（阜外）</v>
          </cell>
        </row>
        <row r="75">
          <cell r="U75" t="str">
            <v>参考“冠状血管内多普勒血流测量术（冠脉血管内压力导丝测定术）”价格-冠脉造影价格</v>
          </cell>
          <cell r="V75" t="str">
            <v>新增</v>
          </cell>
          <cell r="W75">
            <v>732</v>
          </cell>
          <cell r="X75">
            <v>852</v>
          </cell>
          <cell r="Y75" t="str">
            <v>本项目中的“冠状动脉微循环阻力检查费”指：冠状动脉造影检查中通过压力导丝、传感器、造影图像等方式获取的冠脉微循环阻力情况，包括但不限于IMR、caIMR等不同测定方法。</v>
          </cell>
          <cell r="Z75" t="str">
            <v>同意</v>
          </cell>
        </row>
        <row r="75">
          <cell r="AB75" t="str">
            <v>丙类</v>
          </cell>
        </row>
        <row r="75">
          <cell r="AD75">
            <v>0</v>
          </cell>
        </row>
        <row r="76">
          <cell r="C76" t="str">
            <v>013308000030000</v>
          </cell>
          <cell r="D76" t="str">
            <v>同意</v>
          </cell>
          <cell r="E76" t="str">
            <v>冠状动脉支架置入费</v>
          </cell>
          <cell r="F76" t="str">
            <v>通过支架扩张冠状动脉。</v>
          </cell>
          <cell r="G76" t="str">
            <v>所定价格涵盖手术计划、术区准备、消毒铺巾、建立通路、支架置入、确认治疗效果、撤除、闭合通路，必要时球囊扩张等手术步骤所需的人力资源和基本物质资源消耗。不含冠状动脉造影。</v>
          </cell>
          <cell r="H76" t="str">
            <v>01儿童加收</v>
          </cell>
        </row>
        <row r="76">
          <cell r="J76" t="str">
            <v>血管</v>
          </cell>
          <cell r="K76" t="str">
            <v>1.本项目中的“血管”指：左主干、左前降支、左回旋支、右冠状动脉及每支桥血管。
2.同一血管不与“冠状动脉球囊扩张费”同时收取。</v>
          </cell>
        </row>
        <row r="76">
          <cell r="M76" t="str">
            <v>1.24.25.27血管加收建议体现？
2.冠状动脉造影、术前的靶血管造影，是否可以另外再收冠脉造影费用？</v>
          </cell>
        </row>
        <row r="76">
          <cell r="O76" t="str">
            <v>加权平均</v>
          </cell>
          <cell r="P76">
            <v>5979.93958233522</v>
          </cell>
          <cell r="Q76">
            <v>4606.77410741035</v>
          </cell>
        </row>
        <row r="76">
          <cell r="U76" t="str">
            <v>支架植入费6169-冠脉造影2500</v>
          </cell>
          <cell r="V76" t="str">
            <v>平</v>
          </cell>
          <cell r="W76">
            <v>3769</v>
          </cell>
          <cell r="X76">
            <v>3789</v>
          </cell>
          <cell r="Y76" t="str">
            <v>1.本项目中的“血管” 指：左主干、左前降支、左回旋支、右冠状动脉及每支桥血管。
2.同一血管不与“冠状动脉球囊扩张费” 同时收取。
3.介入治疗原则上以经一根血管的介入治疗为起点，每增加一根血管加收50%。4.加收项从其规定。</v>
          </cell>
          <cell r="Z76" t="str">
            <v>同意</v>
          </cell>
        </row>
        <row r="76">
          <cell r="AB76" t="str">
            <v>乙类</v>
          </cell>
          <cell r="AC76">
            <v>0.1</v>
          </cell>
          <cell r="AD76">
            <v>0</v>
          </cell>
        </row>
        <row r="77">
          <cell r="D77" t="str">
            <v>同意</v>
          </cell>
        </row>
        <row r="77">
          <cell r="Z77" t="str">
            <v>同意</v>
          </cell>
        </row>
        <row r="78">
          <cell r="C78" t="str">
            <v>013308000040000</v>
          </cell>
          <cell r="D78" t="str">
            <v>同意</v>
          </cell>
          <cell r="E78" t="str">
            <v>冠状动脉球囊扩张费</v>
          </cell>
          <cell r="F78" t="str">
            <v>通过球囊扩张冠状动脉。</v>
          </cell>
          <cell r="G78" t="str">
            <v>所定价格涵盖手术计划、术区准备、消毒铺巾、建立通路、球囊扩张、确认治疗效果、撤除、闭合通路等手术步骤所需的人力资源和基本物质资源消耗。不含冠状动脉造影。</v>
          </cell>
          <cell r="H78" t="str">
            <v>01儿童加收</v>
          </cell>
        </row>
        <row r="78">
          <cell r="J78" t="str">
            <v>血管</v>
          </cell>
          <cell r="K78" t="str">
            <v>1.本项目中的“血管”指：左主干、左前降支、左回旋支、右冠状动脉及每支桥血管。
2.同一血管不与“冠状动脉支架置入费”同时收取。</v>
          </cell>
        </row>
        <row r="78">
          <cell r="T78" t="str">
            <v>考虑多根血管情况，</v>
          </cell>
          <cell r="U78" t="str">
            <v>平移“经皮冠状动脉腔内成形术(PTCA)”价格-冠脉造影2500元</v>
          </cell>
          <cell r="V78" t="str">
            <v>平</v>
          </cell>
          <cell r="W78">
            <v>2151</v>
          </cell>
          <cell r="X78">
            <v>2171</v>
          </cell>
          <cell r="Y78" t="str">
            <v>1.本项目中的“血管”指：左主干、左前降支、左回旋支、右冠状动脉及每支桥血管。
2.同一血管不与“冠状动脉支架置入费”同时收取。
3.介入治疗原则上以经一根血管的介入治疗为起点，每增加一根血管加收50%。4.加收项从其规定。</v>
          </cell>
          <cell r="Z78" t="str">
            <v>同意</v>
          </cell>
        </row>
        <row r="78">
          <cell r="AB78" t="str">
            <v>乙类</v>
          </cell>
          <cell r="AC78">
            <v>0.1</v>
          </cell>
          <cell r="AD78">
            <v>0</v>
          </cell>
        </row>
        <row r="79">
          <cell r="C79" t="str">
            <v>013308000050000</v>
          </cell>
          <cell r="D79" t="str">
            <v>同意，医保支付类别进一步调研。</v>
          </cell>
          <cell r="E79" t="str">
            <v>冠状动脉慢性完全闭塞血管逆向再通治疗费</v>
          </cell>
          <cell r="F79" t="str">
            <v>通过血管闭塞端近段及远端两端操作疏通血管。</v>
          </cell>
          <cell r="G79" t="str">
            <v>所定价格涵盖手术计划、术区准备、消毒铺巾、建立通路、连通闭塞段两端、确认治疗效果、撤除、闭合血管通路等所需手术步骤的人力资源和基本物质资源消耗。不含冠状动脉造影。</v>
          </cell>
          <cell r="H79" t="str">
            <v>01儿童加收</v>
          </cell>
        </row>
        <row r="79">
          <cell r="J79" t="str">
            <v>血管</v>
          </cell>
          <cell r="K79" t="str">
            <v>本项目中的“血管”指：左主干、左前降支、左回旋支、右冠状动脉及每支桥血管。</v>
          </cell>
        </row>
        <row r="79">
          <cell r="M79" t="str">
            <v>正向、逆向均开展，建议计价说明增加“正向再通治疗费”按此项目收费。（相对逆向更复杂）</v>
          </cell>
        </row>
        <row r="79">
          <cell r="O79" t="str">
            <v>新项目，需成本测算，技术规范“经皮穿刺冠状动脉闭塞逆向介入治疗”</v>
          </cell>
          <cell r="P79" t="str">
            <v>5776（测算）/8200（阜外）</v>
          </cell>
        </row>
        <row r="79">
          <cell r="R79" t="str">
            <v>联系国家局，是否可以同时收取支架置入费</v>
          </cell>
          <cell r="S79" t="str">
            <v>血管完全闭塞时间较长，侧支循环较好的，需双侧穿刺，建议按照1.5倍价格计算。</v>
          </cell>
          <cell r="T79" t="str">
            <v>考虑多根血管情况，建议按照支架植入的1.5倍价格计算。</v>
          </cell>
          <cell r="U79" t="str">
            <v>参考外省价格</v>
          </cell>
          <cell r="V79" t="str">
            <v>新增</v>
          </cell>
          <cell r="W79">
            <v>4200</v>
          </cell>
        </row>
        <row r="79">
          <cell r="Y79" t="str">
            <v>1.本项目中的“血管”指：左主干、左前降支、左回旋支、右冠状动脉及每支桥血管。
2.介入治疗原则上以经一根血管的介入治疗为起点，每增加一根血管加收50%。3.加收项从其规定。</v>
          </cell>
          <cell r="Z79" t="str">
            <v>同意</v>
          </cell>
        </row>
        <row r="79">
          <cell r="AB79" t="str">
            <v>丙类</v>
          </cell>
        </row>
        <row r="79">
          <cell r="AD79">
            <v>0</v>
          </cell>
        </row>
        <row r="80">
          <cell r="C80" t="str">
            <v>013308000060000</v>
          </cell>
          <cell r="D80" t="str">
            <v>同意</v>
          </cell>
          <cell r="E80" t="str">
            <v>冠状动脉腔内减容费</v>
          </cell>
          <cell r="F80" t="str">
            <v>通过激光、旋切、旋磨、振波、血栓抽吸等各种物理或机械方式消除斑块或血栓。</v>
          </cell>
          <cell r="G80" t="str">
            <v>所定价格涵盖手术计划、术区准备、消毒铺巾、建立通路、消除斑块、确认治疗效果、撤除、闭合通路等手术步骤所需的人力资源和基本物质资源消耗。不含冠状动脉造影。</v>
          </cell>
          <cell r="H80" t="str">
            <v>01儿童加收</v>
          </cell>
        </row>
        <row r="80">
          <cell r="J80" t="str">
            <v>血管</v>
          </cell>
          <cell r="K80" t="str">
            <v>本项目中的“血管”指：左主干、左前降支、左回旋支、右冠状动脉及每支桥血管。</v>
          </cell>
          <cell r="L80" t="str">
            <v>现行“冠状动脉内超声溶栓术”内涵包括血栓抽吸，是否同步映射？</v>
          </cell>
        </row>
        <row r="80">
          <cell r="O80" t="str">
            <v>加权平均</v>
          </cell>
          <cell r="P80">
            <v>4331.87758119363</v>
          </cell>
        </row>
        <row r="80">
          <cell r="T80" t="str">
            <v>考虑多根血管情况，</v>
          </cell>
          <cell r="U80" t="str">
            <v>加权后减去冠脉造影价格</v>
          </cell>
          <cell r="V80" t="str">
            <v>平</v>
          </cell>
          <cell r="W80">
            <v>1831.87758119363</v>
          </cell>
          <cell r="X80">
            <v>1952</v>
          </cell>
          <cell r="Y80" t="str">
            <v>1.本项目中的“血管”指：左主干、左前降支、左回旋支、右冠状动脉及每支桥血管。
2..介入治疗原则上以经一根血管的介入治疗为起点，每增加一根血管加收50%。3.加收项从其规定。</v>
          </cell>
          <cell r="Z80" t="str">
            <v>同意</v>
          </cell>
        </row>
        <row r="80">
          <cell r="AB80" t="str">
            <v>乙类</v>
          </cell>
          <cell r="AC80">
            <v>0.1</v>
          </cell>
          <cell r="AD80">
            <v>0</v>
          </cell>
        </row>
        <row r="85">
          <cell r="M85" t="str">
            <v>虽然内涵包含血栓抽吸，但建议仅映射在28项</v>
          </cell>
        </row>
        <row r="86">
          <cell r="C86" t="str">
            <v>013308000070000</v>
          </cell>
          <cell r="D86" t="str">
            <v>同意</v>
          </cell>
          <cell r="E86" t="str">
            <v>冠状动脉溶栓费</v>
          </cell>
          <cell r="F86" t="str">
            <v>通过介入方式对冠状动脉进行溶栓治疗。</v>
          </cell>
          <cell r="G86" t="str">
            <v>所定价格涵盖手术计划、术区准备、消毒铺巾、建立通路、溶栓、确认治疗效果、撤除、闭合通路等手术步骤所需的人力资源和基本物质资源消耗。不含冠状动脉造影。</v>
          </cell>
          <cell r="H86" t="str">
            <v>01儿童加收</v>
          </cell>
        </row>
        <row r="86">
          <cell r="J86" t="str">
            <v>次</v>
          </cell>
        </row>
        <row r="86">
          <cell r="M86" t="str">
            <v>现行内涵包含冠脉造影</v>
          </cell>
        </row>
        <row r="86">
          <cell r="O86" t="str">
            <v>加权平均,减冠状动脉造影价格。</v>
          </cell>
          <cell r="P86">
            <v>595.917982073451</v>
          </cell>
          <cell r="Q86">
            <v>601.463976945245</v>
          </cell>
        </row>
        <row r="86">
          <cell r="U86" t="str">
            <v>加权平均后价格-2500</v>
          </cell>
          <cell r="V86" t="str">
            <v>降</v>
          </cell>
          <cell r="W86">
            <v>596</v>
          </cell>
          <cell r="X86">
            <v>601</v>
          </cell>
        </row>
        <row r="86">
          <cell r="Z86" t="str">
            <v>同意</v>
          </cell>
        </row>
        <row r="86">
          <cell r="AB86" t="str">
            <v>乙类</v>
          </cell>
          <cell r="AC86">
            <v>0.1</v>
          </cell>
          <cell r="AD86">
            <v>0</v>
          </cell>
        </row>
        <row r="87">
          <cell r="D87" t="str">
            <v>同意</v>
          </cell>
        </row>
        <row r="88">
          <cell r="C88" t="str">
            <v>013107000050000</v>
          </cell>
          <cell r="D88" t="str">
            <v>同意</v>
          </cell>
          <cell r="E88" t="str">
            <v>主动脉内球囊反搏安装费</v>
          </cell>
          <cell r="F88" t="str">
            <v>安装并运行球囊反搏设备。</v>
          </cell>
          <cell r="G88" t="str">
            <v>所定价格涵盖经皮穿刺或切开、球囊导管送至降主动脉、固定导管、连接机器、启动反搏等手术步骤所需的人力资源和基本物质资源消耗。</v>
          </cell>
        </row>
        <row r="88">
          <cell r="J88" t="str">
            <v>次</v>
          </cell>
        </row>
        <row r="88">
          <cell r="M88" t="str">
            <v>1.微创和外科合并为一个项目，开展频次分别为1600、240；2.现行仅包含“气囊取出”，不含监测</v>
          </cell>
          <cell r="N88" t="str">
            <v>手术项目较为简单，10分钟，技术较为简单。</v>
          </cell>
          <cell r="O88" t="str">
            <v>加权平均</v>
          </cell>
          <cell r="P88">
            <v>3051.01827012026</v>
          </cell>
          <cell r="Q88">
            <v>3002.76398779247</v>
          </cell>
        </row>
        <row r="88">
          <cell r="S88" t="str">
            <v>冠脉围手术期低心排的治疗，术中或者术后一周左右拔管，连接机器，可以单独开展。</v>
          </cell>
        </row>
        <row r="88">
          <cell r="U88" t="str">
            <v>直接平移“经皮主动脉气囊反搏动术(IABP)”减去取出费，监测费用上涨，参考安装费上涨空间适当下降</v>
          </cell>
          <cell r="V88" t="str">
            <v>降</v>
          </cell>
          <cell r="W88">
            <v>2200</v>
          </cell>
          <cell r="X88">
            <v>2000</v>
          </cell>
        </row>
        <row r="88">
          <cell r="AB88" t="str">
            <v>甲类</v>
          </cell>
        </row>
        <row r="88">
          <cell r="AD88">
            <v>0</v>
          </cell>
        </row>
        <row r="89">
          <cell r="D89" t="str">
            <v>同意</v>
          </cell>
        </row>
        <row r="90">
          <cell r="C90" t="str">
            <v>013107000060000</v>
          </cell>
          <cell r="D90" t="str">
            <v>同意</v>
          </cell>
          <cell r="E90" t="str">
            <v>主动脉内球囊反搏取出费</v>
          </cell>
          <cell r="F90" t="str">
            <v>停止并撤除球囊反搏设备。</v>
          </cell>
          <cell r="G90" t="str">
            <v>所定价格涵盖停止设备、球囊排气、撤除导管、缝合或压迫止血等手术步骤所需的人力资源和基本物质资源消耗。</v>
          </cell>
        </row>
        <row r="90">
          <cell r="J90" t="str">
            <v>次</v>
          </cell>
        </row>
        <row r="90">
          <cell r="M90" t="str">
            <v>成本测算</v>
          </cell>
          <cell r="N90" t="str">
            <v>建议参考外省价格。</v>
          </cell>
          <cell r="O90" t="str">
            <v>新项目，需成本测算，技术规范“主动脉内球囊反搏(IABP)撤除术”</v>
          </cell>
          <cell r="P90" t="str">
            <v>769（测算）/570（阜外）</v>
          </cell>
        </row>
        <row r="90">
          <cell r="S90" t="str">
            <v>床旁撤除，可参考外省</v>
          </cell>
        </row>
        <row r="90">
          <cell r="U90" t="str">
            <v>参考外省</v>
          </cell>
          <cell r="V90" t="str">
            <v>平</v>
          </cell>
          <cell r="W90">
            <v>300</v>
          </cell>
        </row>
        <row r="90">
          <cell r="AB90" t="str">
            <v>甲类</v>
          </cell>
        </row>
        <row r="91">
          <cell r="C91" t="str">
            <v>012408000160000</v>
          </cell>
          <cell r="D91" t="str">
            <v>同意</v>
          </cell>
          <cell r="E91" t="str">
            <v>主动脉内球囊反搏运行监测费</v>
          </cell>
          <cell r="F91" t="str">
            <v>持续监测患者的反搏压及心功能，根据情况进行实时调整。</v>
          </cell>
          <cell r="G91" t="str">
            <v>所定价格涵盖监测患者的反搏压及心功能、调整机器工作模式及参数、记录参数及患者相关指标等步骤所需的人力资源和基本物质资源消耗。</v>
          </cell>
        </row>
        <row r="91">
          <cell r="J91" t="str">
            <v>小时</v>
          </cell>
        </row>
        <row r="91">
          <cell r="M91" t="str">
            <v>国家无映射，建议按此项目映射</v>
          </cell>
          <cell r="N91" t="str">
            <v>建议参考外省价格。</v>
          </cell>
          <cell r="O91" t="str">
            <v>平移</v>
          </cell>
          <cell r="P91">
            <v>11</v>
          </cell>
        </row>
        <row r="91">
          <cell r="T91" t="str">
            <v>设备85万专机专用，量腿围，冲管，监测指标、记录、氦气耗材等，建议适当增加价格。提供成本测算表。</v>
          </cell>
          <cell r="U91" t="str">
            <v>平移</v>
          </cell>
          <cell r="V91" t="str">
            <v>平</v>
          </cell>
          <cell r="W91">
            <v>20</v>
          </cell>
        </row>
        <row r="91">
          <cell r="AB91" t="str">
            <v>甲类</v>
          </cell>
        </row>
        <row r="91">
          <cell r="AD91">
            <v>0</v>
          </cell>
        </row>
        <row r="92">
          <cell r="C92" t="str">
            <v>012408000230000</v>
          </cell>
          <cell r="D92" t="str">
            <v>同意</v>
          </cell>
          <cell r="E92" t="str">
            <v>右心导管检查费</v>
          </cell>
          <cell r="F92" t="str">
            <v>通过导管检查测量中心静脉压、右心室压、心输出量、肺动脉压等指标。</v>
          </cell>
          <cell r="G92" t="str">
            <v>所定价格涵盖手术计划、术区准备、消毒铺巾、置入鞘管、测定压力、撤除、闭合通路等手术步骤所需的人力资源和基本物质资源消耗。</v>
          </cell>
          <cell r="H92" t="str">
            <v>01儿童加收</v>
          </cell>
        </row>
        <row r="92">
          <cell r="J92" t="str">
            <v>次</v>
          </cell>
        </row>
        <row r="92">
          <cell r="L92" t="str">
            <v>“肺血管扩张试验”是否同步映射</v>
          </cell>
        </row>
        <row r="92">
          <cell r="S92" t="str">
            <v>非独立手术，先心病肺动脉高压心衰等辅助检查，（结构性心脏病开展）“肺血管扩张试验”一般在右心导管检查的基础上进行，评估肺动脉高压患者肺动脉压力，用药前评估。调研临床是否现行，肺血管扩张和肺动脉压监测同时收费。</v>
          </cell>
        </row>
        <row r="92">
          <cell r="U92" t="str">
            <v>平移</v>
          </cell>
          <cell r="V92" t="str">
            <v>平</v>
          </cell>
          <cell r="W92">
            <v>1600</v>
          </cell>
        </row>
        <row r="92">
          <cell r="Y92" t="str">
            <v>1.含右室造影术。2.单独做有创心输出量测定每次最高收费不超过15%。3.开展肺血管扩张试验加收50%。</v>
          </cell>
        </row>
        <row r="92">
          <cell r="AB92" t="str">
            <v>乙类</v>
          </cell>
          <cell r="AC92">
            <v>0.1</v>
          </cell>
          <cell r="AD92">
            <v>0</v>
          </cell>
        </row>
        <row r="93">
          <cell r="D93" t="str">
            <v>同意</v>
          </cell>
        </row>
        <row r="94">
          <cell r="D94" t="str">
            <v>同意</v>
          </cell>
        </row>
        <row r="94">
          <cell r="M94" t="str">
            <v>国家无此项目，建议先映射在此项，或是否可以不取消？除包含右心导管检查费之外，有其他操作和人力付出。</v>
          </cell>
        </row>
        <row r="95">
          <cell r="D95" t="str">
            <v>同意</v>
          </cell>
        </row>
        <row r="96">
          <cell r="C96" t="str">
            <v>012408000230001</v>
          </cell>
          <cell r="D96" t="str">
            <v>同意</v>
          </cell>
          <cell r="E96" t="str">
            <v>右心导管检查费-儿童（加收）</v>
          </cell>
        </row>
        <row r="96">
          <cell r="U96">
            <v>0.15</v>
          </cell>
          <cell r="V96" t="str">
            <v>新增</v>
          </cell>
          <cell r="W96">
            <v>240</v>
          </cell>
        </row>
        <row r="97">
          <cell r="C97" t="str">
            <v>012408000240000</v>
          </cell>
          <cell r="D97" t="str">
            <v>同意</v>
          </cell>
          <cell r="E97" t="str">
            <v>左心导管检查费</v>
          </cell>
          <cell r="F97" t="str">
            <v>通过导管检查测量主动脉压、左心室压等指标。</v>
          </cell>
          <cell r="G97" t="str">
            <v>所定价格涵盖手术计划、术区准备、消毒铺巾、置入鞘管、测定压力、撤除、闭合通路等手术步骤所需的人力资源和基本物质资源消耗。</v>
          </cell>
          <cell r="H97" t="str">
            <v>01儿童加收</v>
          </cell>
        </row>
        <row r="97">
          <cell r="J97" t="str">
            <v>次</v>
          </cell>
        </row>
        <row r="97">
          <cell r="L97" t="str">
            <v>已重复映射在“20.冠状动脉造影费（21左心室造影）（扩展）”中</v>
          </cell>
          <cell r="M97" t="str">
            <v>国家映射无项目，新项目仅包含测压，现行项目包含左室造影。</v>
          </cell>
        </row>
        <row r="97">
          <cell r="O97" t="str">
            <v>平移</v>
          </cell>
          <cell r="P97">
            <v>1800</v>
          </cell>
        </row>
        <row r="97">
          <cell r="U97" t="str">
            <v>平移</v>
          </cell>
          <cell r="V97" t="str">
            <v>平</v>
          </cell>
          <cell r="W97">
            <v>1800</v>
          </cell>
        </row>
        <row r="97">
          <cell r="Y97" t="str">
            <v>含左室造影术。</v>
          </cell>
        </row>
        <row r="97">
          <cell r="AB97" t="str">
            <v>乙类</v>
          </cell>
          <cell r="AC97">
            <v>0.1</v>
          </cell>
          <cell r="AD97">
            <v>0</v>
          </cell>
        </row>
        <row r="98">
          <cell r="C98" t="str">
            <v>012408000240001</v>
          </cell>
          <cell r="D98" t="str">
            <v>同意</v>
          </cell>
          <cell r="E98" t="str">
            <v>左心导管检查费-儿童（加收）</v>
          </cell>
        </row>
        <row r="98">
          <cell r="U98">
            <v>0.15</v>
          </cell>
          <cell r="V98" t="str">
            <v>新增</v>
          </cell>
          <cell r="W98">
            <v>270</v>
          </cell>
        </row>
        <row r="99">
          <cell r="C99" t="str">
            <v>013308000080000</v>
          </cell>
          <cell r="D99" t="str">
            <v>同意</v>
          </cell>
          <cell r="E99" t="str">
            <v>主动脉瓣成形费（介入）</v>
          </cell>
          <cell r="F99" t="str">
            <v>通过介入的方式治疗主动脉瓣瓣膜狭窄或关闭不全。</v>
          </cell>
          <cell r="G99" t="str">
            <v>所定价格涵盖手术计划、术区准备、消毒铺巾、建立通路、病变瓣膜成形、撤除、闭合血管通路等手术步骤所需的人力资源和基本物质资源消耗。</v>
          </cell>
          <cell r="H99" t="str">
            <v>01儿童加收
11瓣中瓣/环中瓣修复</v>
          </cell>
          <cell r="I99" t="str">
            <v>01肺动脉瓣成形（介入）</v>
          </cell>
          <cell r="J99" t="str">
            <v>次</v>
          </cell>
        </row>
        <row r="99">
          <cell r="O99" t="str">
            <v>平移</v>
          </cell>
          <cell r="P99">
            <v>3232</v>
          </cell>
        </row>
        <row r="99">
          <cell r="U99" t="str">
            <v>参考外省平均价，和加收项保持合理比价</v>
          </cell>
          <cell r="V99" t="str">
            <v>降</v>
          </cell>
          <cell r="W99">
            <v>2400</v>
          </cell>
        </row>
        <row r="99">
          <cell r="AB99" t="str">
            <v>乙类</v>
          </cell>
          <cell r="AC99">
            <v>0.1</v>
          </cell>
          <cell r="AD99">
            <v>0</v>
          </cell>
        </row>
        <row r="100">
          <cell r="C100" t="str">
            <v>013308000080001</v>
          </cell>
          <cell r="D100" t="str">
            <v>同意</v>
          </cell>
          <cell r="E100" t="str">
            <v>主动脉瓣成形费（介入）-儿童（加收）</v>
          </cell>
        </row>
        <row r="100">
          <cell r="O100" t="str">
            <v>参考外省</v>
          </cell>
          <cell r="P100">
            <v>0.3</v>
          </cell>
        </row>
        <row r="100">
          <cell r="S100" t="str">
            <v>和tavr的耗材通用。二次，多次手术介入下保留瓣膜的情况下再放一个瓣膜</v>
          </cell>
        </row>
        <row r="100">
          <cell r="U100">
            <v>0.3</v>
          </cell>
          <cell r="V100" t="str">
            <v>增</v>
          </cell>
          <cell r="W100">
            <v>720</v>
          </cell>
        </row>
        <row r="101">
          <cell r="C101" t="str">
            <v>013308000080011</v>
          </cell>
          <cell r="D101" t="str">
            <v>同意</v>
          </cell>
          <cell r="E101" t="str">
            <v>主动脉瓣成形费（介入）-瓣中瓣/环中瓣修复（加收）</v>
          </cell>
        </row>
        <row r="101">
          <cell r="U101">
            <v>0.2</v>
          </cell>
          <cell r="V101" t="str">
            <v>增</v>
          </cell>
          <cell r="W101">
            <v>480</v>
          </cell>
        </row>
        <row r="102">
          <cell r="C102" t="str">
            <v>013308000080100</v>
          </cell>
          <cell r="D102" t="str">
            <v>同意</v>
          </cell>
          <cell r="E102" t="str">
            <v>主动脉瓣成形费（介入）-肺动脉瓣成形（介入）（扩展）</v>
          </cell>
        </row>
        <row r="102">
          <cell r="W102">
            <v>2400</v>
          </cell>
        </row>
        <row r="103">
          <cell r="C103" t="str">
            <v>013308000090000</v>
          </cell>
          <cell r="D103" t="str">
            <v>同意</v>
          </cell>
          <cell r="E103" t="str">
            <v>二尖瓣成形费（介入）</v>
          </cell>
          <cell r="F103" t="str">
            <v>通过介入的方式治疗二尖瓣瓣膜狭窄或关闭不全。</v>
          </cell>
          <cell r="G103" t="str">
            <v>所定价格涵盖手术计划、术区准备、消毒铺巾、建立通路、病变瓣膜成形、撤除、闭合血管通路等手术步骤所需的人力资源和基本物质资源消耗。</v>
          </cell>
          <cell r="H103" t="str">
            <v>01儿童加收
11瓣中瓣/环中瓣修复</v>
          </cell>
          <cell r="I103" t="str">
            <v>01三尖瓣成形（介入）
11缘对缘修复</v>
          </cell>
          <cell r="J103" t="str">
            <v>次</v>
          </cell>
        </row>
        <row r="103">
          <cell r="O103" t="str">
            <v>平移</v>
          </cell>
          <cell r="P103">
            <v>3232</v>
          </cell>
        </row>
        <row r="103">
          <cell r="S103" t="str">
            <v>二尖瓣难度最高，建议提高价格与主动脉瓣保持价差。</v>
          </cell>
        </row>
        <row r="103">
          <cell r="U103" t="str">
            <v>直接平移“经皮瓣膜球囊成形术”价格适当提高价格，与主动脉瓣保持价差。</v>
          </cell>
          <cell r="V103" t="str">
            <v>升</v>
          </cell>
          <cell r="W103">
            <v>3500</v>
          </cell>
        </row>
        <row r="103">
          <cell r="AB103" t="str">
            <v>乙类</v>
          </cell>
          <cell r="AC103">
            <v>0.1</v>
          </cell>
          <cell r="AD103">
            <v>0</v>
          </cell>
        </row>
        <row r="104">
          <cell r="C104" t="str">
            <v>013308000090001</v>
          </cell>
          <cell r="D104" t="str">
            <v>同意</v>
          </cell>
          <cell r="E104" t="str">
            <v>二尖瓣成形费（介入）-儿童（加收）</v>
          </cell>
        </row>
        <row r="104">
          <cell r="U104">
            <v>0.3</v>
          </cell>
        </row>
        <row r="104">
          <cell r="W104">
            <v>1050</v>
          </cell>
        </row>
        <row r="105">
          <cell r="C105" t="str">
            <v>013308000090011</v>
          </cell>
          <cell r="D105" t="str">
            <v>同意</v>
          </cell>
          <cell r="E105" t="str">
            <v>二尖瓣成形费（介入）-瓣中瓣/环中瓣修复（加收）</v>
          </cell>
        </row>
        <row r="105">
          <cell r="O105" t="str">
            <v>参考外省</v>
          </cell>
          <cell r="P105">
            <v>0.3</v>
          </cell>
        </row>
        <row r="105">
          <cell r="U105">
            <v>0.2</v>
          </cell>
        </row>
        <row r="105">
          <cell r="W105">
            <v>700</v>
          </cell>
        </row>
        <row r="106">
          <cell r="C106" t="str">
            <v>013308000090100</v>
          </cell>
          <cell r="D106" t="str">
            <v>同意</v>
          </cell>
          <cell r="E106" t="str">
            <v>二尖瓣成形费（介入）-三尖瓣成形（介入）（扩展）</v>
          </cell>
        </row>
        <row r="106">
          <cell r="W106">
            <v>3500</v>
          </cell>
        </row>
        <row r="107">
          <cell r="C107" t="str">
            <v>013308000091100</v>
          </cell>
          <cell r="D107" t="str">
            <v>同意</v>
          </cell>
          <cell r="E107" t="str">
            <v>二尖瓣成形费（介入）-缘对缘修复（扩展）</v>
          </cell>
        </row>
        <row r="107">
          <cell r="T107" t="str">
            <v>难度最高</v>
          </cell>
        </row>
        <row r="107">
          <cell r="W107">
            <v>3500</v>
          </cell>
        </row>
        <row r="107">
          <cell r="AA107" t="str">
            <v>夹合装置</v>
          </cell>
        </row>
        <row r="108">
          <cell r="C108" t="str">
            <v>013308000100000</v>
          </cell>
          <cell r="D108" t="str">
            <v>同意</v>
          </cell>
          <cell r="E108" t="str">
            <v>主动脉瓣置换费（介入）</v>
          </cell>
          <cell r="F108" t="str">
            <v>通过介入的方式用人工瓣膜替换病变瓣膜。</v>
          </cell>
          <cell r="G108" t="str">
            <v>所定价格涵盖手术计划、术区准备、消毒铺巾、建立通路、人工瓣膜输送、撤除、闭合血管通路等手术步骤所需的人力资源和基本物质治疗消耗。</v>
          </cell>
          <cell r="H108" t="str">
            <v>01儿童加收
11瓣中瓣/环中瓣修复</v>
          </cell>
          <cell r="I108" t="str">
            <v>01肺动脉瓣置换（介入）</v>
          </cell>
          <cell r="J108" t="str">
            <v>次</v>
          </cell>
        </row>
        <row r="108">
          <cell r="O108" t="str">
            <v>平移</v>
          </cell>
          <cell r="P108">
            <v>6000</v>
          </cell>
        </row>
        <row r="108">
          <cell r="U108" t="str">
            <v>参考外省价格</v>
          </cell>
          <cell r="V108" t="str">
            <v>降</v>
          </cell>
          <cell r="W108">
            <v>5200</v>
          </cell>
        </row>
        <row r="108">
          <cell r="AB108" t="str">
            <v>乙类</v>
          </cell>
          <cell r="AC108">
            <v>0.2</v>
          </cell>
          <cell r="AD108" t="str">
            <v>限：严重心肺功能疾病及不能耐受外科手术</v>
          </cell>
        </row>
        <row r="109">
          <cell r="C109" t="str">
            <v>013308000100001</v>
          </cell>
          <cell r="D109" t="str">
            <v>同意</v>
          </cell>
          <cell r="E109" t="str">
            <v>主动脉瓣置换费（介入）-儿童（加收）</v>
          </cell>
        </row>
        <row r="109">
          <cell r="U109">
            <v>0.3</v>
          </cell>
        </row>
        <row r="109">
          <cell r="W109">
            <v>1560</v>
          </cell>
        </row>
        <row r="110">
          <cell r="C110" t="str">
            <v>013308000100011</v>
          </cell>
          <cell r="D110" t="str">
            <v>同意</v>
          </cell>
          <cell r="E110" t="str">
            <v>主动脉瓣置换费（介入）-瓣中瓣/环中瓣修复（加收）</v>
          </cell>
        </row>
        <row r="110">
          <cell r="O110" t="str">
            <v>参考外省</v>
          </cell>
          <cell r="P110">
            <v>0.3</v>
          </cell>
        </row>
        <row r="110">
          <cell r="U110">
            <v>0.2</v>
          </cell>
        </row>
        <row r="110">
          <cell r="W110">
            <v>1040</v>
          </cell>
        </row>
        <row r="111">
          <cell r="C111" t="str">
            <v>013308000100100</v>
          </cell>
          <cell r="D111" t="str">
            <v>同意</v>
          </cell>
          <cell r="E111" t="str">
            <v>主动脉瓣置换费（介入）-肺动脉瓣置换（介入）（扩展）</v>
          </cell>
        </row>
        <row r="111">
          <cell r="W111">
            <v>5200</v>
          </cell>
        </row>
        <row r="111">
          <cell r="AA111" t="str">
            <v>经导管肺动脉瓣输送系统</v>
          </cell>
        </row>
        <row r="112">
          <cell r="C112" t="str">
            <v>013308000110000</v>
          </cell>
          <cell r="D112" t="str">
            <v>同意，参考主动脉瓣置换费（介入）的医保支付限制。</v>
          </cell>
          <cell r="E112" t="str">
            <v>二尖瓣置换费（介入）</v>
          </cell>
          <cell r="F112" t="str">
            <v>通过介入的方式用人工瓣膜替换病变瓣膜。</v>
          </cell>
          <cell r="G112" t="str">
            <v>所定价格涵盖手术计划、术区准备、消毒铺巾、建立通路、人工瓣膜输送、撤除、闭合血管通路等手术步骤所需的人力资源和基本物质治疗消耗。</v>
          </cell>
          <cell r="H112" t="str">
            <v>0101儿童加收
11瓣中瓣/环中瓣修复</v>
          </cell>
          <cell r="I112" t="str">
            <v>01三尖瓣置换（介入）</v>
          </cell>
          <cell r="J112" t="str">
            <v>次</v>
          </cell>
        </row>
        <row r="112">
          <cell r="M112" t="str">
            <v>成本测算“经皮穿刺心脏瓣膜植入术”</v>
          </cell>
        </row>
        <row r="112">
          <cell r="P112" t="str">
            <v>7228（测算）/8000（阜外）</v>
          </cell>
        </row>
        <row r="112">
          <cell r="S112" t="str">
            <v>全国开展几十例，比主动脉瓣难度高，保持价差，适当提高价格，建议加收20%</v>
          </cell>
        </row>
        <row r="112">
          <cell r="U112" t="str">
            <v>参考外省</v>
          </cell>
          <cell r="V112" t="str">
            <v>新增</v>
          </cell>
          <cell r="W112">
            <v>5800</v>
          </cell>
        </row>
        <row r="112">
          <cell r="AB112" t="str">
            <v>乙类</v>
          </cell>
          <cell r="AC112">
            <v>0.2</v>
          </cell>
          <cell r="AD112" t="str">
            <v>限：严重心肺功能疾病及不能耐受外科手术</v>
          </cell>
        </row>
        <row r="113">
          <cell r="C113" t="str">
            <v>013308000110001</v>
          </cell>
          <cell r="D113" t="str">
            <v>同意，参考主动脉瓣置换费（介入）的医保支付限制。</v>
          </cell>
          <cell r="E113" t="str">
            <v>二尖瓣置换费（介入）-儿童（加收）</v>
          </cell>
        </row>
        <row r="113">
          <cell r="U113">
            <v>0.3</v>
          </cell>
          <cell r="V113" t="str">
            <v>新增</v>
          </cell>
          <cell r="W113">
            <v>1740</v>
          </cell>
        </row>
        <row r="114">
          <cell r="C114" t="str">
            <v>013308000110011</v>
          </cell>
          <cell r="D114" t="str">
            <v>同意，参考主动脉瓣置换费（介入）的医保支付限制。</v>
          </cell>
          <cell r="E114" t="str">
            <v>二尖瓣置换费（介入）-瓣中瓣/环中瓣修复（加收）</v>
          </cell>
        </row>
        <row r="114">
          <cell r="O114" t="str">
            <v>参考外省</v>
          </cell>
          <cell r="P114">
            <v>0.3</v>
          </cell>
        </row>
        <row r="114">
          <cell r="U114">
            <v>0.2</v>
          </cell>
          <cell r="V114" t="str">
            <v>新增</v>
          </cell>
          <cell r="W114">
            <v>1160</v>
          </cell>
        </row>
        <row r="115">
          <cell r="C115" t="str">
            <v>013308000110100</v>
          </cell>
          <cell r="D115" t="str">
            <v>同意，参考主动脉瓣置换费（介入）的医保支付限制。</v>
          </cell>
          <cell r="E115" t="str">
            <v>二尖瓣置换费（介入）-三尖瓣置换（介入）（扩展）</v>
          </cell>
        </row>
        <row r="115">
          <cell r="V115" t="str">
            <v>新增</v>
          </cell>
          <cell r="W115">
            <v>5800</v>
          </cell>
        </row>
        <row r="116">
          <cell r="C116" t="str">
            <v>013308000120000</v>
          </cell>
          <cell r="D116" t="str">
            <v>同意</v>
          </cell>
          <cell r="E116" t="str">
            <v>结构性心脏病封堵费（常规）</v>
          </cell>
          <cell r="F116" t="str">
            <v>通过介入的方式治疗结构性心脏病。</v>
          </cell>
          <cell r="G116" t="str">
            <v>所定价格涵盖手术计划、术区准备、消毒铺巾、建立通路、释放封堵装置、撤除、闭合血管通路等手术步骤所需的人力资源和基本物质资源消耗。</v>
          </cell>
          <cell r="H116" t="str">
            <v>01儿童加收</v>
          </cell>
        </row>
        <row r="116">
          <cell r="J116" t="str">
            <v>次</v>
          </cell>
          <cell r="K116" t="str">
            <v>1.本项目中的“常规”指：包括但不限于动脉导管未闭、房间隔缺损、室间隔缺损、卵圆孔未闭以及左心耳封堵等情况。
2.同时涉及多个疾病的可分别计费。</v>
          </cell>
        </row>
        <row r="116">
          <cell r="O116" t="str">
            <v>加权平均</v>
          </cell>
          <cell r="P116">
            <v>4351.72302330887</v>
          </cell>
        </row>
        <row r="116">
          <cell r="S116" t="str">
            <v>建议按照加权价格，复杂情况加收10%-20%加收。讨论多个房缺的情况应如何计费？</v>
          </cell>
          <cell r="T116" t="str">
            <v>考虑外科食道超声引导下做此项目的情况。</v>
          </cell>
          <cell r="U116" t="str">
            <v>直接平移</v>
          </cell>
          <cell r="V116" t="str">
            <v>平</v>
          </cell>
          <cell r="W116">
            <v>3200</v>
          </cell>
        </row>
        <row r="116">
          <cell r="Y116" t="str">
            <v>1.“常规”指：包括但不限于动脉导管未闭、房间隔缺损、室间隔缺损、卵圆孔未闭以及左心耳封堵等情况。
2.同时涉及多个疾病的，计费方式执行我省现行价格规范“手术总说明（项目编码：33）”。</v>
          </cell>
        </row>
        <row r="116">
          <cell r="AB116" t="str">
            <v>乙类</v>
          </cell>
          <cell r="AC116">
            <v>0.1</v>
          </cell>
          <cell r="AD116">
            <v>0</v>
          </cell>
        </row>
        <row r="117">
          <cell r="D117" t="str">
            <v>同意</v>
          </cell>
        </row>
        <row r="117">
          <cell r="M117" t="str">
            <v>1.根据计价说明，建议放在此项。2.同一个疾病多个缺损，需要多个封堵器的情况，如何收费？</v>
          </cell>
        </row>
        <row r="118">
          <cell r="C118" t="str">
            <v>013308000120001</v>
          </cell>
          <cell r="D118" t="str">
            <v>同意</v>
          </cell>
          <cell r="E118" t="str">
            <v>结构性心脏病封堵费（常规）-儿童（加收）</v>
          </cell>
        </row>
        <row r="118">
          <cell r="U118">
            <v>0.3</v>
          </cell>
        </row>
        <row r="118">
          <cell r="W118">
            <v>960</v>
          </cell>
        </row>
        <row r="119">
          <cell r="C119" t="str">
            <v>013308000130000</v>
          </cell>
          <cell r="D119" t="str">
            <v>同意</v>
          </cell>
          <cell r="E119" t="str">
            <v>结构性心脏病封堵费（复杂）</v>
          </cell>
          <cell r="F119" t="str">
            <v>通过介入的方式治疗复杂结构性心脏病。</v>
          </cell>
          <cell r="G119" t="str">
            <v>所定价格涵盖手术计划、术区准备、消毒铺巾、建立通路、释放封堵装置、撤除、闭合血管通路等手术步骤所需的人力资源和基本物质资源消耗。</v>
          </cell>
          <cell r="H119" t="str">
            <v>01儿童加收</v>
          </cell>
        </row>
        <row r="119">
          <cell r="J119" t="str">
            <v>次</v>
          </cell>
          <cell r="K119" t="str">
            <v>1.本项目中的“复杂”指：肺动静脉瘘、冠状动脉瘘、主动脉窦瘤、瓣周漏、吻合口漏。
2.同时涉及多个疾病的可分别计费。</v>
          </cell>
        </row>
        <row r="119">
          <cell r="M119" t="str">
            <v>成本测算表，常规和复杂区分价格</v>
          </cell>
        </row>
        <row r="119">
          <cell r="O119" t="str">
            <v>根据“经皮穿刺肺动静脉瘘封堵术”和“经皮穿刺左心耳封堵术”确定比价关系</v>
          </cell>
        </row>
        <row r="119">
          <cell r="S119" t="str">
            <v>特别少，建议和常规保持比价</v>
          </cell>
        </row>
        <row r="119">
          <cell r="U119" t="str">
            <v>参考外省价格</v>
          </cell>
          <cell r="V119" t="str">
            <v>新增</v>
          </cell>
          <cell r="W119">
            <v>3500</v>
          </cell>
        </row>
        <row r="119">
          <cell r="Y119" t="str">
            <v>1.“复杂”指：肺动静脉瘘、冠状动脉瘘、主动脉窦瘤、瓣周漏、吻合口漏。
2.同时涉及多个疾病的，计费方式执行我省现行价格规范“手术总说明（项目编码：33）”，加收项从其规定。</v>
          </cell>
        </row>
        <row r="119">
          <cell r="AB119" t="str">
            <v>乙类</v>
          </cell>
          <cell r="AC119">
            <v>0.1</v>
          </cell>
          <cell r="AD119">
            <v>0</v>
          </cell>
        </row>
        <row r="120">
          <cell r="C120" t="str">
            <v>013308000130001</v>
          </cell>
          <cell r="D120" t="str">
            <v>同意</v>
          </cell>
          <cell r="E120" t="str">
            <v>结构性心脏病封堵费（复杂）-儿童（加收）</v>
          </cell>
        </row>
        <row r="120">
          <cell r="U120">
            <v>0.3</v>
          </cell>
        </row>
        <row r="120">
          <cell r="W120">
            <v>1050</v>
          </cell>
        </row>
        <row r="121">
          <cell r="C121" t="str">
            <v>013308000140000</v>
          </cell>
          <cell r="D121" t="str">
            <v>同意</v>
          </cell>
          <cell r="E121" t="str">
            <v>房间隔分流费</v>
          </cell>
          <cell r="F121" t="str">
            <v>通过穿刺、消融、介入等方式制造房间隔交通。</v>
          </cell>
          <cell r="G121" t="str">
            <v>所定价格涵盖手术计划、术区准备、消毒铺巾、建立通路、制造房间隔交通、闭合血管通路等手术步骤所需的人力资源和基本物质资源消耗。</v>
          </cell>
          <cell r="H121" t="str">
            <v>01儿童加收</v>
          </cell>
        </row>
        <row r="121">
          <cell r="J121" t="str">
            <v>次</v>
          </cell>
        </row>
        <row r="121">
          <cell r="M121" t="str">
            <v>临床试验多，建议按照新项目成本测算。</v>
          </cell>
        </row>
        <row r="121">
          <cell r="O121" t="str">
            <v>新项目，需成本测算，技术规范“经皮房间隔穿刺术”、“经皮穿刺房间隔造孔术”</v>
          </cell>
          <cell r="P121" t="str">
            <v>1483（测算4个平均值）/4050（阜外）</v>
          </cell>
        </row>
        <row r="121">
          <cell r="S121" t="str">
            <v>肺动脉压过高，姑息疗法</v>
          </cell>
        </row>
        <row r="121">
          <cell r="U121" t="str">
            <v>参考上海（该项目映射不对，仅为定价参考，发布映射表时删除）</v>
          </cell>
          <cell r="V121" t="str">
            <v>增</v>
          </cell>
          <cell r="W121">
            <v>1375</v>
          </cell>
        </row>
        <row r="121">
          <cell r="AB121" t="str">
            <v>甲类</v>
          </cell>
        </row>
        <row r="121">
          <cell r="AD121">
            <v>0</v>
          </cell>
        </row>
        <row r="122">
          <cell r="C122" t="str">
            <v>013308000140001</v>
          </cell>
          <cell r="D122" t="str">
            <v>同意</v>
          </cell>
          <cell r="E122" t="str">
            <v>房间隔分流费-儿童（加收）</v>
          </cell>
        </row>
        <row r="122">
          <cell r="U122">
            <v>0.3</v>
          </cell>
          <cell r="V122" t="str">
            <v>增</v>
          </cell>
          <cell r="W122">
            <v>412.5</v>
          </cell>
        </row>
        <row r="123">
          <cell r="C123" t="str">
            <v>013308000150000</v>
          </cell>
          <cell r="D123" t="str">
            <v>同意</v>
          </cell>
          <cell r="E123" t="str">
            <v>肥厚型心肌病消融费</v>
          </cell>
          <cell r="F123" t="str">
            <v>通过介入的方式消融肥厚的室间隔。</v>
          </cell>
          <cell r="G123" t="str">
            <v>所定价格涵盖手术计划、术区准备、消毒铺巾、建立通路、采用不同的消融能量或介质进行消融、撤除、闭合血管通路等手术步骤所需的人力资源和基本物质资源消耗。不含冠状动脉造影。</v>
          </cell>
          <cell r="H123" t="str">
            <v>01儿童加收</v>
          </cell>
        </row>
        <row r="123">
          <cell r="J123" t="str">
            <v>次</v>
          </cell>
          <cell r="K123" t="str">
            <v>本项目中的“消融能量或介质”指：包括但不限于化学、射频、冷冻、脉冲等方式。</v>
          </cell>
        </row>
        <row r="123">
          <cell r="O123" t="str">
            <v>平移开展量大的“肥厚型心肌病化学消融术”</v>
          </cell>
          <cell r="P123">
            <v>3718</v>
          </cell>
        </row>
        <row r="123">
          <cell r="S123" t="str">
            <v>化学不做，经心尖的射频消融，调研心内科</v>
          </cell>
          <cell r="T123" t="str">
            <v>先冠脉造影，对间隔支进行消融，不用三维标测</v>
          </cell>
          <cell r="U123" t="str">
            <v>平移开展量大的“肥厚型心肌病化学消融术”</v>
          </cell>
          <cell r="V123" t="str">
            <v>平</v>
          </cell>
          <cell r="W123">
            <v>3718</v>
          </cell>
        </row>
        <row r="123">
          <cell r="Y123" t="str">
            <v>本项目中的“消融能量或介质”指：包括但不限于化学、射频、冷冻、脉冲等方式。</v>
          </cell>
        </row>
        <row r="123">
          <cell r="AB123" t="str">
            <v>乙类</v>
          </cell>
          <cell r="AC123">
            <v>0.1</v>
          </cell>
          <cell r="AD123">
            <v>0</v>
          </cell>
        </row>
        <row r="124">
          <cell r="D124" t="str">
            <v>同意</v>
          </cell>
        </row>
        <row r="124">
          <cell r="M124" t="str">
            <v>现行价格包含“冠脉造影”，折算价格时考虑。</v>
          </cell>
        </row>
        <row r="125">
          <cell r="C125" t="str">
            <v>013308000150001</v>
          </cell>
          <cell r="D125" t="str">
            <v>同意</v>
          </cell>
          <cell r="E125" t="str">
            <v>肥厚型心肌病消融费-儿童（加收）</v>
          </cell>
        </row>
        <row r="125">
          <cell r="U125">
            <v>0.3</v>
          </cell>
        </row>
        <row r="125">
          <cell r="W125">
            <v>1115.4</v>
          </cell>
        </row>
        <row r="126">
          <cell r="C126" t="str">
            <v>013308000160000</v>
          </cell>
          <cell r="D126" t="str">
            <v>同意</v>
          </cell>
          <cell r="E126" t="str">
            <v>心律失常消融费（常规）</v>
          </cell>
          <cell r="F126" t="str">
            <v>通过介入的方式消融心律失常病灶。</v>
          </cell>
          <cell r="G126" t="str">
            <v>所定价格涵盖手术计划、术区准备、消毒铺巾、建立通路、穿刺、采用不同的消融能量或介质进行消融、撤除、闭合血管通路等手术步骤所需的人力资源和基本物质资源消耗。</v>
          </cell>
          <cell r="H126" t="str">
            <v>01儿童加收</v>
          </cell>
        </row>
        <row r="126">
          <cell r="J126" t="str">
            <v>次</v>
          </cell>
          <cell r="K126" t="str">
            <v>1.本项目中的“心率失常病灶”指：包括但不限于阵发性室上性心动过速、预激综合症、I型心房扑动、房性早搏、室性早搏、房性心动过速、非器质性心脏病的室性心动过速。
2.消融能量或介质包括但不限于化学、射频、冷冻、脉冲等方式。</v>
          </cell>
        </row>
        <row r="126">
          <cell r="M126" t="str">
            <v>现行项目属于心外科，新项目属于介入方式。以后外科消融是否能按新项目收费？</v>
          </cell>
        </row>
        <row r="126">
          <cell r="O126" t="str">
            <v>根据“经皮穿刺普通室上性心动过速射频消融术”和“经皮穿刺室速射频消融术”确定比价关系</v>
          </cell>
          <cell r="P126">
            <v>4646.4</v>
          </cell>
        </row>
        <row r="126">
          <cell r="U126" t="str">
            <v>心脏射频消融术-减去心脏三维标测费-心腔内超声费的价格，常规适当降低价格80.9</v>
          </cell>
          <cell r="V126" t="str">
            <v>平</v>
          </cell>
          <cell r="W126">
            <v>3492</v>
          </cell>
        </row>
        <row r="126">
          <cell r="Y126" t="str">
            <v>1.本项目中的“心率失常病灶”指：包括但不限于阵发性室上性心动过速、预激综合症、I型心房扑动、房性早搏、室性早搏、房性心动过速、非器质性心脏病的室性心动过速。
2.消融能量或介质包括但不限于化学、射频、冷冻、脉冲等方式。</v>
          </cell>
        </row>
        <row r="126">
          <cell r="AB126" t="str">
            <v>乙类</v>
          </cell>
          <cell r="AC126">
            <v>0.1</v>
          </cell>
          <cell r="AD126">
            <v>0</v>
          </cell>
        </row>
        <row r="127">
          <cell r="D127" t="str">
            <v>同意</v>
          </cell>
        </row>
        <row r="128">
          <cell r="C128" t="str">
            <v>013308000160001</v>
          </cell>
          <cell r="D128" t="str">
            <v>同意</v>
          </cell>
          <cell r="E128" t="str">
            <v>心律失常消融费（常规）-儿童（加收）</v>
          </cell>
        </row>
        <row r="128">
          <cell r="U128">
            <v>0.3</v>
          </cell>
        </row>
        <row r="128">
          <cell r="W128">
            <v>1047.6</v>
          </cell>
        </row>
        <row r="129">
          <cell r="C129" t="str">
            <v>013308000170000</v>
          </cell>
          <cell r="D129" t="str">
            <v>同意</v>
          </cell>
          <cell r="E129" t="str">
            <v>心律失常消融费（复杂）</v>
          </cell>
          <cell r="F129" t="str">
            <v>通过介入的方式消融复杂心律失常病灶。</v>
          </cell>
          <cell r="G129" t="str">
            <v>所定价格涵盖手术计划、术区准备、消毒铺巾、建立通路、穿刺、采用不同的消融能量或介质进行消融、撤除、闭合血管通路等手术步骤所需的人力资源和基本物质资源消耗。</v>
          </cell>
          <cell r="H129" t="str">
            <v>01儿童加收</v>
          </cell>
        </row>
        <row r="129">
          <cell r="J129" t="str">
            <v>次</v>
          </cell>
          <cell r="K129" t="str">
            <v>1、本项目中的“心率失常病灶”指：心房颤动、II型心房扑动、器质性心脏病的室性心动过速。
2、消融能量或介质包括但不限于化学、射频、冷冻、脉冲等方式。</v>
          </cell>
        </row>
        <row r="129">
          <cell r="O129" t="str">
            <v>平移开展量大的“心脏射频消融术
”</v>
          </cell>
          <cell r="P129">
            <v>5280</v>
          </cell>
        </row>
        <row r="129">
          <cell r="U129" t="str">
            <v>按常规比例定价</v>
          </cell>
          <cell r="V129" t="str">
            <v>平</v>
          </cell>
          <cell r="W129">
            <v>4190.4</v>
          </cell>
        </row>
        <row r="129">
          <cell r="Y129" t="str">
            <v>1、本项目中的“心率失常病灶”指：心房颤动、II型心房扑动、器质性心脏病的室性心动过速。
2、消融能量或介质包括但不限于化学、射频、冷冻、脉冲等方式。</v>
          </cell>
        </row>
        <row r="129">
          <cell r="AB129" t="str">
            <v>乙类</v>
          </cell>
          <cell r="AC129">
            <v>0.1</v>
          </cell>
          <cell r="AD129">
            <v>0</v>
          </cell>
        </row>
        <row r="130">
          <cell r="D130" t="str">
            <v>同意</v>
          </cell>
        </row>
        <row r="130">
          <cell r="M130" t="str">
            <v>现行常规和复杂消融术均按照“心脏射频消融术”收费</v>
          </cell>
        </row>
        <row r="131">
          <cell r="C131" t="str">
            <v>013308000170001</v>
          </cell>
          <cell r="D131" t="str">
            <v>同意</v>
          </cell>
          <cell r="E131" t="str">
            <v>心律失常消融费（复杂）-儿童（加收）</v>
          </cell>
        </row>
        <row r="131">
          <cell r="U131">
            <v>0.3</v>
          </cell>
        </row>
        <row r="131">
          <cell r="W131">
            <v>1257.12</v>
          </cell>
        </row>
        <row r="132">
          <cell r="C132" t="str">
            <v>013308000180000</v>
          </cell>
          <cell r="D132" t="str">
            <v>同意</v>
          </cell>
          <cell r="E132" t="str">
            <v>肾动脉去神经费</v>
          </cell>
          <cell r="F132" t="str">
            <v>通过介入的方式消融肾交感神经。</v>
          </cell>
          <cell r="G132" t="str">
            <v>所定价格涵盖手术计划、术区准备、消毒铺巾、穿刺、放置鞘管、消融治疗，撤除、闭合通路等手术步骤所需的人力资源和基本物质资源消耗。</v>
          </cell>
          <cell r="H132" t="str">
            <v>01儿童加收</v>
          </cell>
        </row>
        <row r="132">
          <cell r="J132" t="str">
            <v>次</v>
          </cell>
        </row>
        <row r="132">
          <cell r="M132" t="str">
            <v>成本测算，建议参照“心律失常消融费（常规）”收费</v>
          </cell>
        </row>
        <row r="132">
          <cell r="S132" t="str">
            <v>咨询心内，参考射频消融术价格，专用消融导管。肾动脉去神经术与单纯冠状动脉球囊扩张术（PTCA）均为经皮血管介入治疗，二者在手术路径、操作难度、技术等级、手术时长、风险程度等方面相近，因此手术费价格参照单纯冠状动脉球囊扩张术制定，价格水平一致。</v>
          </cell>
        </row>
        <row r="132">
          <cell r="U132" t="str">
            <v>参考外省</v>
          </cell>
          <cell r="V132" t="str">
            <v>新增</v>
          </cell>
          <cell r="W132">
            <v>3500</v>
          </cell>
        </row>
        <row r="132">
          <cell r="AB132" t="str">
            <v>丙类</v>
          </cell>
        </row>
        <row r="132">
          <cell r="AD132">
            <v>0</v>
          </cell>
        </row>
        <row r="133">
          <cell r="C133" t="str">
            <v>013308000180001</v>
          </cell>
          <cell r="D133" t="str">
            <v>同意</v>
          </cell>
          <cell r="E133" t="str">
            <v>肾动脉去神经费-儿童（加收）</v>
          </cell>
        </row>
        <row r="133">
          <cell r="U133">
            <v>0.3</v>
          </cell>
        </row>
        <row r="133">
          <cell r="W133">
            <v>1050</v>
          </cell>
        </row>
        <row r="134">
          <cell r="C134" t="str">
            <v>013308000190000</v>
          </cell>
          <cell r="D134" t="str">
            <v>同意</v>
          </cell>
          <cell r="E134" t="str">
            <v>肺动脉去神经费</v>
          </cell>
          <cell r="F134" t="str">
            <v>通过介入的方式消融肺交感神经。</v>
          </cell>
          <cell r="G134" t="str">
            <v>所定价格涵盖手术计划、术区准备、消毒铺巾、穿刺、放置鞘管、消融治疗，撤除、闭合通路等手术步骤所需的人力资源和基本物质资源消耗。</v>
          </cell>
          <cell r="H134" t="str">
            <v>01儿童加收</v>
          </cell>
        </row>
        <row r="134">
          <cell r="J134" t="str">
            <v>次</v>
          </cell>
        </row>
        <row r="134">
          <cell r="M134" t="str">
            <v>成本测算，建议参照“心律失常消融费（常规）”收费</v>
          </cell>
        </row>
        <row r="134">
          <cell r="S134" t="str">
            <v>肺动脉高压，建议参考先心病封堵价格。消融导管可以正常收费。专用消融导管。</v>
          </cell>
        </row>
        <row r="134">
          <cell r="U134" t="str">
            <v>参考外省</v>
          </cell>
          <cell r="V134" t="str">
            <v>新增</v>
          </cell>
          <cell r="W134">
            <v>3500</v>
          </cell>
        </row>
        <row r="134">
          <cell r="AB134" t="str">
            <v>丙类</v>
          </cell>
        </row>
        <row r="134">
          <cell r="AD134">
            <v>0</v>
          </cell>
        </row>
        <row r="135">
          <cell r="C135" t="str">
            <v>013308000190001</v>
          </cell>
          <cell r="D135" t="str">
            <v>同意</v>
          </cell>
          <cell r="E135" t="str">
            <v>肺动脉去神经费-儿童（加收）</v>
          </cell>
        </row>
        <row r="135">
          <cell r="U135">
            <v>0.3</v>
          </cell>
        </row>
        <row r="135">
          <cell r="W135">
            <v>1050</v>
          </cell>
        </row>
        <row r="136">
          <cell r="C136" t="str">
            <v>012408000250000</v>
          </cell>
          <cell r="D136" t="str">
            <v>同意</v>
          </cell>
          <cell r="E136" t="str">
            <v>有创心内电生理检查费</v>
          </cell>
          <cell r="F136" t="str">
            <v>通过介入的方式诱发和诊断心律失常以及验证导管消融有效性。</v>
          </cell>
          <cell r="G136" t="str">
            <v>所定价格涵盖介入手术计划、术区准备、消毒铺巾、建立通路、放置导管、电生理检查和分析、药物激发、撤出导管、闭合通路等手术步骤所需的人力资源和基本物质资源消耗。</v>
          </cell>
          <cell r="H136" t="str">
            <v>01儿童加收</v>
          </cell>
        </row>
        <row r="136">
          <cell r="J136" t="str">
            <v>次</v>
          </cell>
        </row>
        <row r="136">
          <cell r="O136" t="str">
            <v>平移</v>
          </cell>
          <cell r="P136">
            <v>900</v>
          </cell>
        </row>
        <row r="136">
          <cell r="U136" t="str">
            <v>直接平移</v>
          </cell>
          <cell r="V136" t="str">
            <v>平</v>
          </cell>
          <cell r="W136">
            <v>900</v>
          </cell>
        </row>
        <row r="136">
          <cell r="AB136" t="str">
            <v>乙类</v>
          </cell>
          <cell r="AC136">
            <v>0.1</v>
          </cell>
          <cell r="AD136">
            <v>0</v>
          </cell>
        </row>
        <row r="137">
          <cell r="C137" t="str">
            <v>012408000250001</v>
          </cell>
          <cell r="D137" t="str">
            <v>同意</v>
          </cell>
          <cell r="E137" t="str">
            <v>有创心内电生理检查费-儿童（加收）</v>
          </cell>
        </row>
        <row r="137">
          <cell r="U137">
            <v>0.15</v>
          </cell>
        </row>
        <row r="137">
          <cell r="W137">
            <v>135</v>
          </cell>
        </row>
        <row r="138">
          <cell r="C138" t="str">
            <v>013308000200000</v>
          </cell>
          <cell r="D138" t="str">
            <v>同意</v>
          </cell>
          <cell r="E138" t="str">
            <v>植入式心电监测器安装费</v>
          </cell>
          <cell r="F138" t="str">
            <v>通过皮下植入心电监测器，监测患者心电活动。</v>
          </cell>
          <cell r="G138" t="str">
            <v>所定价格涵盖手术计划、术区准备、消毒铺巾、皮下植入、缝合，心电事件记录及存储等步骤所需的人力资源和基本物质资源消耗。</v>
          </cell>
          <cell r="H138" t="str">
            <v>01儿童加收</v>
          </cell>
        </row>
        <row r="138">
          <cell r="J138" t="str">
            <v>次</v>
          </cell>
        </row>
        <row r="138">
          <cell r="M138" t="str">
            <v>成本测算，建议参考起搏器安装费</v>
          </cell>
        </row>
        <row r="138">
          <cell r="O138" t="str">
            <v>新项目，需成本测算，技术规范“经皮穿刺植入式心电监测器安置术”</v>
          </cell>
          <cell r="P138" t="str">
            <v>351（测算）/1600（阜外）</v>
          </cell>
        </row>
        <row r="138">
          <cell r="S138" t="str">
            <v>咨询成本测算表，应参考那个项目工作量</v>
          </cell>
        </row>
        <row r="138">
          <cell r="U138" t="str">
            <v>参考外省</v>
          </cell>
          <cell r="V138" t="str">
            <v>新增</v>
          </cell>
          <cell r="W138">
            <v>600</v>
          </cell>
        </row>
        <row r="138">
          <cell r="AA138" t="str">
            <v>心电事件记录器</v>
          </cell>
          <cell r="AB138" t="str">
            <v>丙类</v>
          </cell>
        </row>
        <row r="138">
          <cell r="AD138">
            <v>0</v>
          </cell>
        </row>
        <row r="139">
          <cell r="C139" t="str">
            <v>013308000200001</v>
          </cell>
          <cell r="D139" t="str">
            <v>同意</v>
          </cell>
          <cell r="E139" t="str">
            <v>植入式心电监测器安装费-儿童（加收）</v>
          </cell>
        </row>
        <row r="139">
          <cell r="U139">
            <v>0.15</v>
          </cell>
        </row>
        <row r="139">
          <cell r="W139">
            <v>90</v>
          </cell>
        </row>
        <row r="140">
          <cell r="C140" t="str">
            <v>013308000210000</v>
          </cell>
          <cell r="D140" t="str">
            <v>同意</v>
          </cell>
          <cell r="E140" t="str">
            <v>植入式心电监测器取出费</v>
          </cell>
          <cell r="F140" t="str">
            <v>通过手术取出植入式心电监测器。</v>
          </cell>
          <cell r="G140" t="str">
            <v>所定价格涵盖手术计划、术区准备、消毒铺巾、取出、缝合等步骤所需的人力资源和基本物质资源消耗。</v>
          </cell>
          <cell r="H140" t="str">
            <v>01儿童加收</v>
          </cell>
        </row>
        <row r="140">
          <cell r="J140" t="str">
            <v>次</v>
          </cell>
        </row>
        <row r="140">
          <cell r="M140" t="str">
            <v>成本测算，建议参考永久起搏器更换术</v>
          </cell>
        </row>
        <row r="140">
          <cell r="O140" t="str">
            <v>新项目，需成本测算，技术规范“植入式心电记录器取出术”</v>
          </cell>
          <cell r="P140" t="str">
            <v>293（测算）/2340（阜外）</v>
          </cell>
        </row>
        <row r="140">
          <cell r="U140" t="str">
            <v>参考外省</v>
          </cell>
          <cell r="V140" t="str">
            <v>新增</v>
          </cell>
          <cell r="W140">
            <v>80</v>
          </cell>
        </row>
        <row r="140">
          <cell r="AB140" t="str">
            <v>丙类</v>
          </cell>
        </row>
        <row r="140">
          <cell r="AD140">
            <v>0</v>
          </cell>
        </row>
        <row r="141">
          <cell r="C141" t="str">
            <v>013308000210001</v>
          </cell>
          <cell r="D141" t="str">
            <v>同意</v>
          </cell>
          <cell r="E141" t="str">
            <v>植入式心电监测器取出费-儿童（加收）</v>
          </cell>
        </row>
        <row r="141">
          <cell r="U141">
            <v>0.15</v>
          </cell>
        </row>
        <row r="141">
          <cell r="W141">
            <v>12</v>
          </cell>
        </row>
        <row r="142">
          <cell r="C142" t="str">
            <v>013308000220000</v>
          </cell>
          <cell r="D142" t="str">
            <v>同意</v>
          </cell>
          <cell r="E142" t="str">
            <v>永久起搏器安装费</v>
          </cell>
          <cell r="F142" t="str">
            <v>通过介入的方式安装单腔、双腔或无导线永久起搏器。</v>
          </cell>
          <cell r="G142" t="str">
            <v>所定价格涵盖手术计划、术区准备、消毒铺巾、皮下囊袋制备、心房或心室起搏电极植入、参数调试、起搏器安置、缝合、程控测试等诊疗步骤的人力资源和基本物质资源消耗。</v>
          </cell>
          <cell r="H142" t="str">
            <v>01儿童加收
11三腔起搏器/除颤器安装</v>
          </cell>
          <cell r="I142" t="str">
            <v>01植入式心脏复律除颤器安装
11植入式心脏收缩力调节器安装</v>
          </cell>
          <cell r="J142" t="str">
            <v>次</v>
          </cell>
        </row>
        <row r="142">
          <cell r="O142" t="str">
            <v>平移</v>
          </cell>
          <cell r="P142">
            <v>1872</v>
          </cell>
        </row>
        <row r="142">
          <cell r="R142" t="str">
            <v>建议参考上海价格</v>
          </cell>
          <cell r="S142" t="str">
            <v>调研差别，心脏同步化治疗具体开展方式，建议适当提高价格，主项和扩展项价格保持一致，主项和扩展项可以同时开展，调研三者的关系。</v>
          </cell>
          <cell r="T142" t="str">
            <v>建议适当提高价格</v>
          </cell>
          <cell r="U142" t="str">
            <v>参考上海价格</v>
          </cell>
          <cell r="V142" t="str">
            <v>平</v>
          </cell>
          <cell r="W142">
            <v>2200</v>
          </cell>
        </row>
        <row r="142">
          <cell r="AB142" t="str">
            <v>乙类</v>
          </cell>
          <cell r="AC142">
            <v>0.1</v>
          </cell>
          <cell r="AD142">
            <v>0</v>
          </cell>
        </row>
        <row r="143">
          <cell r="C143" t="str">
            <v>013308000220001</v>
          </cell>
          <cell r="D143" t="str">
            <v>同意</v>
          </cell>
          <cell r="E143" t="str">
            <v>永久起搏器安装费-儿童（加收）</v>
          </cell>
        </row>
        <row r="143">
          <cell r="U143">
            <v>0.3</v>
          </cell>
        </row>
        <row r="143">
          <cell r="W143">
            <v>660</v>
          </cell>
        </row>
        <row r="144">
          <cell r="C144" t="str">
            <v>013308000220011</v>
          </cell>
          <cell r="D144" t="str">
            <v>同意</v>
          </cell>
          <cell r="E144" t="str">
            <v>永久起搏器安装费-三腔起搏器/除颤器安装（加收）</v>
          </cell>
        </row>
        <row r="144">
          <cell r="U144">
            <v>0.3</v>
          </cell>
          <cell r="V144" t="str">
            <v>降</v>
          </cell>
          <cell r="W144">
            <v>660</v>
          </cell>
        </row>
        <row r="145">
          <cell r="D145" t="str">
            <v>同意</v>
          </cell>
        </row>
        <row r="146">
          <cell r="C146" t="str">
            <v>013308000220100</v>
          </cell>
          <cell r="D146" t="str">
            <v>同意</v>
          </cell>
          <cell r="E146" t="str">
            <v>永久起搏器安装费-植入式心脏复律除颤器安装（扩展）</v>
          </cell>
        </row>
        <row r="146">
          <cell r="M146" t="str">
            <v>建议310702008单独映射在两个扩展项。</v>
          </cell>
        </row>
        <row r="146">
          <cell r="V146" t="str">
            <v>新增</v>
          </cell>
          <cell r="W146">
            <v>2200</v>
          </cell>
        </row>
        <row r="147">
          <cell r="C147" t="str">
            <v>013308000221100</v>
          </cell>
          <cell r="D147" t="str">
            <v>同意</v>
          </cell>
          <cell r="E147" t="str">
            <v>永久起搏器安装费-植入式心脏收缩力调节器安装（扩展）</v>
          </cell>
        </row>
        <row r="147">
          <cell r="M147" t="str">
            <v>建议310702008单独映射在两个扩展项。</v>
          </cell>
        </row>
        <row r="147">
          <cell r="V147" t="str">
            <v>新增</v>
          </cell>
          <cell r="W147">
            <v>2200</v>
          </cell>
        </row>
        <row r="147">
          <cell r="AA147" t="str">
            <v>心脏收缩力调节器</v>
          </cell>
        </row>
        <row r="148">
          <cell r="C148" t="str">
            <v>013308000230000</v>
          </cell>
          <cell r="D148" t="str">
            <v>同意</v>
          </cell>
          <cell r="E148" t="str">
            <v>永久起搏器电极取出费</v>
          </cell>
          <cell r="F148" t="str">
            <v>通过介入的方式取出原永久起搏器起搏电极导线。</v>
          </cell>
          <cell r="G148" t="str">
            <v>所定价格涵盖手术计划、术区准备、消毒铺巾、取出原永久起搏器起搏电极导线、缝合等手术步骤所需的人力资源和基本物质资源消耗。</v>
          </cell>
          <cell r="H148" t="str">
            <v>01儿童加收
11结扎包埋
21导线调整减收</v>
          </cell>
          <cell r="I148" t="str">
            <v>01植入式心脏复律除颤器电极取出
11植入式心脏收缩力调节器电极取出</v>
          </cell>
          <cell r="J148" t="str">
            <v>次</v>
          </cell>
        </row>
        <row r="148">
          <cell r="O148" t="str">
            <v>平移</v>
          </cell>
          <cell r="P148">
            <v>2500</v>
          </cell>
        </row>
        <row r="148">
          <cell r="U148" t="str">
            <v>平移</v>
          </cell>
          <cell r="V148" t="str">
            <v>平</v>
          </cell>
          <cell r="W148">
            <v>2500</v>
          </cell>
        </row>
        <row r="148">
          <cell r="AB148" t="str">
            <v>乙类</v>
          </cell>
          <cell r="AC148">
            <v>0.1</v>
          </cell>
          <cell r="AD148">
            <v>0</v>
          </cell>
        </row>
        <row r="149">
          <cell r="C149" t="str">
            <v>013308000230001</v>
          </cell>
          <cell r="D149" t="str">
            <v>同意</v>
          </cell>
          <cell r="E149" t="str">
            <v>永久起搏器电极取出费-儿童（加收）</v>
          </cell>
        </row>
        <row r="149">
          <cell r="U149">
            <v>0.3</v>
          </cell>
          <cell r="V149" t="str">
            <v>新增</v>
          </cell>
          <cell r="W149">
            <v>750</v>
          </cell>
        </row>
        <row r="150">
          <cell r="C150" t="str">
            <v>013308000230011</v>
          </cell>
          <cell r="D150" t="str">
            <v>同意</v>
          </cell>
          <cell r="E150" t="str">
            <v>永久起搏器电极取出费-结扎包埋（加收）</v>
          </cell>
        </row>
        <row r="150">
          <cell r="S150" t="str">
            <v>电极导线剪断包埋，不再往外拔</v>
          </cell>
          <cell r="T150" t="str">
            <v>再咨询心率失常专家/咨询国家局“当时是说如果是那种简单处理的，都不算电极取出，不能收费”</v>
          </cell>
          <cell r="U150" t="str">
            <v>极少，按照减收75%定价:625元</v>
          </cell>
          <cell r="V150" t="str">
            <v>新增</v>
          </cell>
          <cell r="W150">
            <v>-1875</v>
          </cell>
        </row>
        <row r="151">
          <cell r="C151" t="str">
            <v>013308000230021</v>
          </cell>
          <cell r="D151" t="str">
            <v>同意</v>
          </cell>
          <cell r="E151" t="str">
            <v>永久起搏器电极取出费-导线调整（减收）</v>
          </cell>
        </row>
        <row r="151">
          <cell r="U151" t="str">
            <v>参考外省50%定价</v>
          </cell>
          <cell r="V151" t="str">
            <v>新增</v>
          </cell>
          <cell r="W151">
            <v>-1250</v>
          </cell>
        </row>
        <row r="152">
          <cell r="C152" t="str">
            <v>013308000230100</v>
          </cell>
          <cell r="D152" t="str">
            <v>同意</v>
          </cell>
          <cell r="E152" t="str">
            <v>永久起搏器电极取出费-植入式心脏复律除颤器电极取出（扩展）</v>
          </cell>
        </row>
        <row r="152">
          <cell r="P152">
            <v>2500</v>
          </cell>
        </row>
        <row r="152">
          <cell r="V152" t="str">
            <v>新增</v>
          </cell>
          <cell r="W152">
            <v>2500</v>
          </cell>
        </row>
        <row r="153">
          <cell r="C153" t="str">
            <v>013308000231100</v>
          </cell>
          <cell r="D153" t="str">
            <v>同意</v>
          </cell>
          <cell r="E153" t="str">
            <v>永久起搏器电极取出费-植入式心脏收缩力调节器电极取出（扩展）</v>
          </cell>
        </row>
        <row r="153">
          <cell r="P153">
            <v>2500</v>
          </cell>
        </row>
        <row r="153">
          <cell r="V153" t="str">
            <v>新增</v>
          </cell>
          <cell r="W153">
            <v>2500</v>
          </cell>
        </row>
        <row r="154">
          <cell r="C154" t="str">
            <v>013308000240000</v>
          </cell>
          <cell r="D154" t="str">
            <v>同意</v>
          </cell>
          <cell r="E154" t="str">
            <v>永久起搏器更换费</v>
          </cell>
          <cell r="F154" t="str">
            <v>通过介入的方式取出原起搏器，更换新的起搏器。</v>
          </cell>
          <cell r="G154" t="str">
            <v>所定价格涵盖手术计划、术区准备、消毒铺巾、切口囊袋，取出原起搏器、调整起搏器囊袋大小、原导线测试，导线与新起搏器连接、缝合等手术步骤所需的人力资源和基本物资消耗。</v>
          </cell>
          <cell r="H154" t="str">
            <v>01儿童加收</v>
          </cell>
          <cell r="I154" t="str">
            <v>01植入式心脏复律除颤器更换
11植入式心脏收缩力调节器更换</v>
          </cell>
          <cell r="J154" t="str">
            <v>次</v>
          </cell>
          <cell r="K154" t="str">
            <v>若为器械升级手术应按照相应器械的安装费收取。</v>
          </cell>
        </row>
        <row r="154">
          <cell r="O154" t="str">
            <v>平移</v>
          </cell>
          <cell r="P154">
            <v>2340</v>
          </cell>
        </row>
        <row r="154">
          <cell r="R154" t="str">
            <v>导线是电极，建议明确</v>
          </cell>
        </row>
        <row r="154">
          <cell r="T154" t="str">
            <v>统筹考虑价格</v>
          </cell>
          <cell r="U154" t="str">
            <v>平移</v>
          </cell>
          <cell r="V154" t="str">
            <v>平</v>
          </cell>
          <cell r="W154">
            <v>2340</v>
          </cell>
        </row>
        <row r="154">
          <cell r="Y154" t="str">
            <v>若为器械升级手术应按照相应器械的安装费收取。</v>
          </cell>
        </row>
        <row r="154">
          <cell r="AB154" t="str">
            <v>乙类</v>
          </cell>
          <cell r="AC154">
            <v>0.1</v>
          </cell>
          <cell r="AD154">
            <v>0</v>
          </cell>
        </row>
        <row r="155">
          <cell r="C155" t="str">
            <v>013308000240001</v>
          </cell>
          <cell r="D155" t="str">
            <v>同意</v>
          </cell>
          <cell r="E155" t="str">
            <v>永久起搏器更换费-儿童（加收）</v>
          </cell>
        </row>
        <row r="155">
          <cell r="U155">
            <v>0.3</v>
          </cell>
          <cell r="V155" t="str">
            <v>新增</v>
          </cell>
          <cell r="W155">
            <v>702</v>
          </cell>
        </row>
        <row r="156">
          <cell r="C156" t="str">
            <v>013308000240100</v>
          </cell>
          <cell r="D156" t="str">
            <v>同意</v>
          </cell>
          <cell r="E156" t="str">
            <v>永久起搏器更换费-植入式心脏复律除颤器更换（扩展）</v>
          </cell>
        </row>
        <row r="156">
          <cell r="O156" t="str">
            <v>同主项目</v>
          </cell>
          <cell r="P156">
            <v>2340</v>
          </cell>
        </row>
        <row r="156">
          <cell r="V156" t="str">
            <v>新增</v>
          </cell>
          <cell r="W156">
            <v>2340</v>
          </cell>
        </row>
        <row r="157">
          <cell r="C157" t="str">
            <v>013308000241100</v>
          </cell>
          <cell r="D157" t="str">
            <v>同意</v>
          </cell>
          <cell r="E157" t="str">
            <v>永久起搏器更换费-植入式心脏收缩力调节器更换（扩展）</v>
          </cell>
        </row>
        <row r="157">
          <cell r="O157" t="str">
            <v>同主项目</v>
          </cell>
          <cell r="P157">
            <v>2340</v>
          </cell>
        </row>
        <row r="157">
          <cell r="V157" t="str">
            <v>新增</v>
          </cell>
          <cell r="W157">
            <v>2340</v>
          </cell>
        </row>
        <row r="158">
          <cell r="C158" t="str">
            <v>013308000250000</v>
          </cell>
          <cell r="D158" t="str">
            <v>同意，建议计价说明中进一步明确服务产出中的导线是否指电极，与“永久起搏器电极取出费”矛盾。</v>
          </cell>
          <cell r="E158" t="str">
            <v>永久起搏器取出费</v>
          </cell>
          <cell r="F158" t="str">
            <v>通过介入的方式取出原起搏器及导线。</v>
          </cell>
          <cell r="G158" t="str">
            <v>所定价格涵盖手术计划、术区准备、消毒铺巾、切口囊袋、取出起搏器、处理包埋原导线、缝合等手术步骤所需的人力资源和基本物资消耗。</v>
          </cell>
          <cell r="H158" t="str">
            <v>01儿童加收
11囊袋清创</v>
          </cell>
          <cell r="I158" t="str">
            <v>01植入式心脏复律除颤器取出
11植入式心脏收缩力调节器取出</v>
          </cell>
          <cell r="J158" t="str">
            <v>次</v>
          </cell>
        </row>
        <row r="158">
          <cell r="O158" t="str">
            <v>平移</v>
          </cell>
          <cell r="P158">
            <v>2340</v>
          </cell>
        </row>
        <row r="158">
          <cell r="R158" t="str">
            <v>服务产出中取出导线，与电极有冲突</v>
          </cell>
        </row>
        <row r="158">
          <cell r="T158" t="str">
            <v>统筹考虑价格</v>
          </cell>
          <cell r="U158" t="str">
            <v>参考安徽</v>
          </cell>
          <cell r="V158" t="str">
            <v>降</v>
          </cell>
          <cell r="W158">
            <v>200</v>
          </cell>
        </row>
        <row r="158">
          <cell r="AB158" t="str">
            <v>乙类</v>
          </cell>
          <cell r="AC158">
            <v>0.1</v>
          </cell>
          <cell r="AD158">
            <v>0</v>
          </cell>
        </row>
        <row r="159">
          <cell r="C159" t="str">
            <v>013308000250001</v>
          </cell>
          <cell r="D159" t="str">
            <v>同意，建议计价说明中进一步明确服务产出中的导线是否指电极，与“永久起搏器电极取出费”矛盾。</v>
          </cell>
          <cell r="E159" t="str">
            <v>永久起搏器取出费-儿童（加收）</v>
          </cell>
        </row>
        <row r="159">
          <cell r="U159">
            <v>0.3</v>
          </cell>
          <cell r="V159" t="str">
            <v>新增</v>
          </cell>
          <cell r="W159">
            <v>60</v>
          </cell>
        </row>
        <row r="160">
          <cell r="C160" t="str">
            <v>013308000250011</v>
          </cell>
          <cell r="D160" t="str">
            <v>同意，建议计价说明中进一步明确服务产出中的导线是否指电极，与“永久起搏器电极取出费”矛盾。</v>
          </cell>
          <cell r="E160" t="str">
            <v>永久起搏器取出费-囊袋清创（加收）</v>
          </cell>
        </row>
        <row r="160">
          <cell r="U160" t="str">
            <v>参考腹膜透析导管感染清创费价格</v>
          </cell>
          <cell r="V160" t="str">
            <v>新增</v>
          </cell>
          <cell r="W160">
            <v>200</v>
          </cell>
        </row>
        <row r="161">
          <cell r="C161" t="str">
            <v>013308000250100</v>
          </cell>
          <cell r="D161" t="str">
            <v>同意，建议计价说明中进一步明确服务产出中的导线是否指电极，与“永久起搏器电极取出费”矛盾。</v>
          </cell>
          <cell r="E161" t="str">
            <v>永久起搏器取出费-植入式心脏复律除颤器取出（扩展）</v>
          </cell>
        </row>
        <row r="161">
          <cell r="O161" t="str">
            <v>同主项目</v>
          </cell>
        </row>
        <row r="161">
          <cell r="V161" t="str">
            <v>新增</v>
          </cell>
        </row>
        <row r="162">
          <cell r="C162" t="str">
            <v>013308000251100</v>
          </cell>
          <cell r="D162" t="str">
            <v>同意，建议计价说明中进一步明确服务产出中的导线是否指电极，与“永久起搏器电极取出费”矛盾。</v>
          </cell>
          <cell r="E162" t="str">
            <v>永久起搏器取出费-植入式心脏收缩力调节器取出（扩展）</v>
          </cell>
        </row>
        <row r="162">
          <cell r="O162" t="str">
            <v>同主项目</v>
          </cell>
        </row>
        <row r="162">
          <cell r="V162" t="str">
            <v>新增</v>
          </cell>
        </row>
        <row r="163">
          <cell r="C163" t="str">
            <v>013308000260000</v>
          </cell>
          <cell r="D163" t="str">
            <v>同意，建议提高价格。</v>
          </cell>
          <cell r="E163" t="str">
            <v>心外膜永久起搏器植入费</v>
          </cell>
          <cell r="F163" t="str">
            <v>通过手术的方式安装心外膜永久起搏器</v>
          </cell>
          <cell r="G163" t="str">
            <v>所定价格涵盖手术计划、术区准备、消毒铺巾、心外膜电极植入、囊袋制备、参数调试、起搏器安置、缝合、程控测试等步骤所需的人力资源和基本物质资源消耗。</v>
          </cell>
          <cell r="H163" t="str">
            <v>01儿童加收</v>
          </cell>
        </row>
        <row r="163">
          <cell r="J163" t="str">
            <v>次</v>
          </cell>
        </row>
        <row r="163">
          <cell r="M163" t="str">
            <v>成本测算</v>
          </cell>
          <cell r="N163" t="str">
            <v>开胸手术</v>
          </cell>
          <cell r="O163" t="str">
            <v>新项目，需成本测算，技术规范“心外膜永久起搏器安置术”</v>
          </cell>
          <cell r="P163" t="str">
            <v>2254（测算）/2300(阜外）</v>
          </cell>
        </row>
        <row r="163">
          <cell r="R163" t="str">
            <v>儿童只有开胸做，</v>
          </cell>
          <cell r="S163" t="str">
            <v>经过心外膜起搏，外科做较多，以前怎么收费的。</v>
          </cell>
        </row>
        <row r="163">
          <cell r="U163" t="str">
            <v>参考外省</v>
          </cell>
          <cell r="V163" t="str">
            <v>降</v>
          </cell>
          <cell r="W163">
            <v>1108</v>
          </cell>
        </row>
        <row r="163">
          <cell r="AB163" t="str">
            <v>乙类</v>
          </cell>
          <cell r="AC163">
            <v>0.1</v>
          </cell>
        </row>
        <row r="164">
          <cell r="C164" t="str">
            <v>013308000260001</v>
          </cell>
          <cell r="D164" t="str">
            <v>同意</v>
          </cell>
          <cell r="E164" t="str">
            <v>心外膜永久起搏器植入费-儿童（加收）</v>
          </cell>
        </row>
        <row r="164">
          <cell r="J164" t="str">
            <v>次</v>
          </cell>
        </row>
        <row r="164">
          <cell r="U164">
            <v>0.3</v>
          </cell>
        </row>
        <row r="164">
          <cell r="W164">
            <v>332.4</v>
          </cell>
        </row>
        <row r="165">
          <cell r="C165" t="str">
            <v>013308000270000</v>
          </cell>
          <cell r="D165" t="str">
            <v>同意</v>
          </cell>
          <cell r="E165" t="str">
            <v>临时起搏器安装费</v>
          </cell>
          <cell r="F165" t="str">
            <v>通过介入方式安装并运行临时起搏器。</v>
          </cell>
          <cell r="G165" t="str">
            <v>所定价格涵盖手术计划、术区准备、消毒铺巾、介入方式放置电极导线，连接临时起搏器、测试参数等手术步骤所需的人力资源和基本物资消耗。</v>
          </cell>
          <cell r="H165" t="str">
            <v>01儿童加收</v>
          </cell>
        </row>
        <row r="165">
          <cell r="J165" t="str">
            <v>次</v>
          </cell>
        </row>
        <row r="165">
          <cell r="O165" t="str">
            <v>平移</v>
          </cell>
          <cell r="P165">
            <v>1300</v>
          </cell>
        </row>
        <row r="165">
          <cell r="S165" t="str">
            <v>应用监护仪监护，在血管造影机X线或心电监护引导下放置临时起搏电极导线于右室心尖部，与临时起搏器连接，调整起搏感知功能，寻找合适的起搏部位，用阈值至少两倍以上的输出电压保证持续起搏，局部固定电极体外部分。</v>
          </cell>
          <cell r="T165" t="str">
            <v>操作难度较大，重症病人使用较多，建议适当提高价格</v>
          </cell>
          <cell r="U165" t="str">
            <v>参考外省</v>
          </cell>
          <cell r="V165" t="str">
            <v>降</v>
          </cell>
          <cell r="W165">
            <v>800</v>
          </cell>
        </row>
        <row r="165">
          <cell r="AB165" t="str">
            <v>乙类</v>
          </cell>
          <cell r="AC165">
            <v>0.1</v>
          </cell>
          <cell r="AD165">
            <v>0</v>
          </cell>
        </row>
        <row r="166">
          <cell r="C166" t="str">
            <v>013308000270001</v>
          </cell>
          <cell r="D166" t="str">
            <v>同意</v>
          </cell>
          <cell r="E166" t="str">
            <v>临时起搏器安装费-儿童（加收）</v>
          </cell>
        </row>
        <row r="166">
          <cell r="U166">
            <v>0.3</v>
          </cell>
        </row>
        <row r="166">
          <cell r="W166">
            <v>240</v>
          </cell>
        </row>
        <row r="167">
          <cell r="C167" t="str">
            <v>013308000280000</v>
          </cell>
          <cell r="D167" t="str">
            <v>同意</v>
          </cell>
          <cell r="E167" t="str">
            <v>临时起搏器取出费</v>
          </cell>
          <cell r="F167" t="str">
            <v>停止并撤除临时起搏器。</v>
          </cell>
          <cell r="G167" t="str">
            <v>所定价格涵盖手术计划、术区准备、消毒铺巾、停止起搏、完全移除电极导线、闭合通路等手术步骤所需的人力资源和基本物资消耗。</v>
          </cell>
          <cell r="H167" t="str">
            <v>01儿童加收</v>
          </cell>
        </row>
        <row r="167">
          <cell r="J167" t="str">
            <v>次</v>
          </cell>
          <cell r="K167" t="str">
            <v>导线未完全移除的不计价收费。</v>
          </cell>
        </row>
        <row r="167">
          <cell r="M167" t="str">
            <v>新项目，技术规范无</v>
          </cell>
        </row>
        <row r="167">
          <cell r="U167" t="str">
            <v>参考外省</v>
          </cell>
          <cell r="V167" t="str">
            <v>新增</v>
          </cell>
          <cell r="W167">
            <v>50</v>
          </cell>
        </row>
        <row r="167">
          <cell r="Y167" t="str">
            <v>导线未完全移除的不计价收费。</v>
          </cell>
        </row>
        <row r="167">
          <cell r="AB167" t="str">
            <v>乙类</v>
          </cell>
          <cell r="AC167">
            <v>0.1</v>
          </cell>
          <cell r="AD167">
            <v>0</v>
          </cell>
        </row>
        <row r="168">
          <cell r="C168" t="str">
            <v>013308000280001</v>
          </cell>
          <cell r="D168" t="str">
            <v>同意</v>
          </cell>
          <cell r="E168" t="str">
            <v>临时起搏器取出费-儿童（加收）</v>
          </cell>
        </row>
        <row r="168">
          <cell r="U168">
            <v>0.3</v>
          </cell>
        </row>
        <row r="168">
          <cell r="W168">
            <v>15</v>
          </cell>
        </row>
        <row r="169">
          <cell r="C169" t="str">
            <v>013107000070000</v>
          </cell>
          <cell r="D169" t="str">
            <v>同意</v>
          </cell>
          <cell r="E169" t="str">
            <v>临时起搏器运行监测费</v>
          </cell>
          <cell r="F169" t="str">
            <v>对临时起搏器参数的调整，持续提供临时性心脏起搏。</v>
          </cell>
          <cell r="G169" t="str">
            <v>所定价格涵盖临时起搏器参数、位置调整，功能状态的评估等步骤所需的人力资源和基本物资消耗。</v>
          </cell>
        </row>
        <row r="169">
          <cell r="J169" t="str">
            <v>小时</v>
          </cell>
        </row>
        <row r="169">
          <cell r="O169" t="str">
            <v>加权平均（现行价格高）</v>
          </cell>
          <cell r="P169">
            <v>14.8591257494363</v>
          </cell>
          <cell r="Q169">
            <v>14.9974166008216</v>
          </cell>
        </row>
        <row r="169">
          <cell r="T169" t="str">
            <v>统筹考虑价格</v>
          </cell>
          <cell r="U169" t="str">
            <v>参考外省</v>
          </cell>
          <cell r="V169" t="str">
            <v>降</v>
          </cell>
          <cell r="W169">
            <v>5</v>
          </cell>
        </row>
        <row r="169">
          <cell r="AB169" t="str">
            <v>乙类</v>
          </cell>
          <cell r="AC169">
            <v>0.1</v>
          </cell>
          <cell r="AD169">
            <v>0</v>
          </cell>
        </row>
        <row r="170">
          <cell r="D170" t="str">
            <v>同意</v>
          </cell>
        </row>
        <row r="170">
          <cell r="M170" t="str">
            <v>可以映射，建议再咨询心外科。心外科建议映射</v>
          </cell>
        </row>
        <row r="171">
          <cell r="C171" t="str">
            <v>013308000290000</v>
          </cell>
          <cell r="D171" t="str">
            <v>同意，咨询国家局对“微创体外循环转流”的定义建议进一步明确。</v>
          </cell>
          <cell r="E171" t="str">
            <v>体外循环转流费</v>
          </cell>
          <cell r="F171" t="str">
            <v>通过设备在手术中建立替代循环的体外系统，维持血液循环。</v>
          </cell>
          <cell r="G171" t="str">
            <v>所定价格涵盖患者评估、切开、穿刺、插管、管路连接、预充、转流、调试、控制、监测、撤除等步骤所需的人力资源、设备运转成本和基本物质资源消耗。</v>
          </cell>
          <cell r="H171" t="str">
            <v>01儿童加收
11微创体外循环转流</v>
          </cell>
        </row>
        <row r="171">
          <cell r="J171" t="str">
            <v>小时</v>
          </cell>
          <cell r="K171" t="str">
            <v>本项目中的“微创体外循环转流”指：因手术需要开展的负压辅助静脉引流技术。</v>
          </cell>
        </row>
        <row r="171">
          <cell r="M171" t="str">
            <v>1.计价单位改变；2.鼓泡法为早期技术，现在多用膜式氧合技术。高分子薄膜分隔血液和气体，避免了血气直接接触，减少了血液成分破坏和微气栓风险。膜肺费用是耗材？</v>
          </cell>
          <cell r="N171" t="str">
            <v>两小时为基价，每小时加收。只有心肌灌注不做体外循环，取供体的时候收心肌灌注，需要用到心肌灌注。3个小时左右。</v>
          </cell>
          <cell r="O171" t="str">
            <v>提取医院数据，一次治疗大概多少个小时</v>
          </cell>
        </row>
        <row r="171">
          <cell r="R171" t="str">
            <v>建议明确转流时间从什么时候开始计费（建议从肝素化开始，至鱼精蛋白中和中止）。</v>
          </cell>
          <cell r="S171" t="str">
            <v>常规1个多小时。4个小时情况属于复杂情况，建议和上海计价说明保持一致。将心肌灌注价格整合统筹考量。</v>
          </cell>
        </row>
        <row r="171">
          <cell r="U171" t="str">
            <v>我省现行“体外循环”2700元/次，其中2000元作为安装费，其余费用按照700折算第一个小时400元，第二个小时按50%，第三个小时按25%，四个及以上不收费。</v>
          </cell>
          <cell r="V171" t="str">
            <v>增</v>
          </cell>
          <cell r="W171">
            <v>2000</v>
          </cell>
        </row>
        <row r="171">
          <cell r="Y171" t="str">
            <v>1.本项目中的“微创体外循环转流”指：因手术需要开展的负压辅助静脉引流技术。。
2.一次需多小时转流治疗的，第2小时按50%计收，第3小时按25%计收，第4小时及以上不再计费，加收项也适用此说明。
3.转流时间从肝素化开始，至鱼精蛋白中和结束。</v>
          </cell>
        </row>
        <row r="171">
          <cell r="AB171" t="str">
            <v>甲类</v>
          </cell>
        </row>
        <row r="171">
          <cell r="AD171">
            <v>0</v>
          </cell>
        </row>
        <row r="173">
          <cell r="C173" t="str">
            <v>013308000290001</v>
          </cell>
        </row>
        <row r="173">
          <cell r="E173" t="str">
            <v>体外循环转流费-儿童（加收）</v>
          </cell>
        </row>
        <row r="173">
          <cell r="J173" t="str">
            <v>小时</v>
          </cell>
        </row>
        <row r="173">
          <cell r="U173">
            <v>0.3</v>
          </cell>
          <cell r="V173" t="str">
            <v>增</v>
          </cell>
          <cell r="W173">
            <v>600</v>
          </cell>
        </row>
        <row r="174">
          <cell r="C174" t="str">
            <v>013308000290011</v>
          </cell>
        </row>
        <row r="174">
          <cell r="E174" t="str">
            <v>体外循环转流费-微创体外循环转流（加收）</v>
          </cell>
        </row>
        <row r="174">
          <cell r="J174" t="str">
            <v>小时</v>
          </cell>
        </row>
        <row r="174">
          <cell r="S174" t="str">
            <v>指微创手术，增加体外循环难度，增加VVD设备，术野都是血，需要负压设备十几万。耗材不能收费，提供名称“负压辅助静脉引流控制器管路”300元。</v>
          </cell>
        </row>
        <row r="174">
          <cell r="U174" t="str">
            <v>参考上海价格加收不超过15%</v>
          </cell>
          <cell r="V174" t="str">
            <v>增</v>
          </cell>
          <cell r="W174">
            <v>300</v>
          </cell>
        </row>
        <row r="175">
          <cell r="C175" t="str">
            <v>013308000300000</v>
          </cell>
          <cell r="D175" t="str">
            <v>同意</v>
          </cell>
          <cell r="E175" t="str">
            <v>备体外循环费</v>
          </cell>
          <cell r="F175" t="str">
            <v>在具有风险的非体外循环手术期间，备齐紧急体外循环所需用品，做好启动体外循环的准备。</v>
          </cell>
          <cell r="G175" t="str">
            <v>所定价格涵盖设备准备、管路连接、预充、调试等步骤所需的人力资源、设备运转成本和基本物质资源消耗。</v>
          </cell>
          <cell r="H175" t="str">
            <v>01儿童加收</v>
          </cell>
        </row>
        <row r="175">
          <cell r="J175" t="str">
            <v>次</v>
          </cell>
          <cell r="K175" t="str">
            <v>不可与“体外循环转流费”在同台手术同时收取。</v>
          </cell>
        </row>
        <row r="175">
          <cell r="O175" t="str">
            <v>平移</v>
          </cell>
          <cell r="P175">
            <v>300</v>
          </cell>
        </row>
        <row r="175">
          <cell r="R175" t="str">
            <v>建议参考安徽价格700元，含管路</v>
          </cell>
          <cell r="S175" t="str">
            <v>现行项目含管路，建议整合后明确耗材收费问题，专家建议参考上海价格。</v>
          </cell>
          <cell r="T175" t="str">
            <v>有空间优先考虑</v>
          </cell>
          <cell r="U175" t="str">
            <v>直接平移适当提高价格</v>
          </cell>
          <cell r="V175" t="str">
            <v>升</v>
          </cell>
          <cell r="W175">
            <v>400</v>
          </cell>
        </row>
        <row r="175">
          <cell r="Y175" t="str">
            <v>1.不可与“体外循环转流费”在同台手术同时收取。
2.含体外循环管路。</v>
          </cell>
        </row>
        <row r="175">
          <cell r="AB175" t="str">
            <v>丙类</v>
          </cell>
        </row>
        <row r="175">
          <cell r="AD175">
            <v>0</v>
          </cell>
        </row>
        <row r="176">
          <cell r="C176" t="str">
            <v>013308000300001</v>
          </cell>
          <cell r="D176" t="str">
            <v>同意。儿童和成人在备体外循环的人力资源和物质资源消耗一致，建议取消儿童加收。</v>
          </cell>
          <cell r="E176" t="str">
            <v>备体外循环费-儿童（加收）</v>
          </cell>
        </row>
        <row r="176">
          <cell r="J176" t="str">
            <v>次</v>
          </cell>
        </row>
        <row r="176">
          <cell r="U176">
            <v>0.3</v>
          </cell>
          <cell r="V176" t="str">
            <v>升</v>
          </cell>
          <cell r="W176">
            <v>120</v>
          </cell>
        </row>
        <row r="177">
          <cell r="C177" t="str">
            <v>013107000080000</v>
          </cell>
          <cell r="D177" t="str">
            <v>同意，扩展项和“体外循环转流费”有交叉，暂不对接。</v>
          </cell>
          <cell r="E177" t="str">
            <v>体外人工膜肺安装费</v>
          </cell>
          <cell r="F177" t="str">
            <v>通过安装人工体外膜肺，替代或辅助肺循环，实现气体交换。</v>
          </cell>
          <cell r="G177" t="str">
            <v>所定价格涵盖患者评估、切开、穿刺、插管、预充、血泵及膜肺连接、启动、调试、控制等步骤所需的人力资源、设备运转成本和基本物质资源消耗。</v>
          </cell>
          <cell r="H177" t="str">
            <v>01儿童加收</v>
          </cell>
          <cell r="I177" t="str">
            <v>01体外循环辅助装置安装</v>
          </cell>
          <cell r="J177" t="str">
            <v>次</v>
          </cell>
          <cell r="K177" t="str">
            <v>本项目中的“体外循环辅助装置”指：通过各种原理进行短期心室循环的装置。</v>
          </cell>
        </row>
        <row r="177">
          <cell r="M177" t="str">
            <v>1.国家映射此项，专家建议调整至61项映射，此处为新增项目，成本测算2.内科是否能按照此项目收费？</v>
          </cell>
          <cell r="N177" t="str">
            <v>建议参考外省价格。医院参考“左右心室辅助泵安装术”收费。</v>
          </cell>
        </row>
        <row r="177">
          <cell r="R177" t="str">
            <v> 不对接扩展项</v>
          </cell>
          <cell r="S177" t="str">
            <v>安装难度大，经皮穿刺，边抢救边做，抢救环境恶劣，建议提高价格。调研临床一年安装量。体外循环装要考虑现行体外循环2700元包含安装和转流的费用。主项和扩展项同时使用的情况/和左右心室辅助泵安装的区别</v>
          </cell>
          <cell r="T177" t="str">
            <v>咨询国家局和上海，体外循环辅助装置属于体外循环的安装费，考虑转流费降低价格</v>
          </cell>
          <cell r="U177" t="str">
            <v>参考外省</v>
          </cell>
          <cell r="V177" t="str">
            <v>增</v>
          </cell>
          <cell r="W177">
            <v>2000</v>
          </cell>
          <cell r="X177">
            <v>2200</v>
          </cell>
          <cell r="Y177" t="str">
            <v>体外人工膜肺安装费-体外循环辅助装置安装（扩展）不可与“体外循环转流费”在同台手术同时收取。</v>
          </cell>
        </row>
        <row r="177">
          <cell r="AB177" t="str">
            <v>甲类</v>
          </cell>
        </row>
        <row r="177">
          <cell r="AD177">
            <v>0</v>
          </cell>
        </row>
        <row r="178">
          <cell r="D178" t="str">
            <v>同意，扩展项和“体外循环转流费”有交叉，暂不对接。</v>
          </cell>
        </row>
        <row r="179">
          <cell r="C179" t="str">
            <v>013107000080001</v>
          </cell>
          <cell r="D179" t="str">
            <v>同意，扩展项和“体外循环转流费”有交叉，暂不对接。</v>
          </cell>
          <cell r="E179" t="str">
            <v>体外人工膜肺安装费-儿童（加收）</v>
          </cell>
        </row>
        <row r="179">
          <cell r="J179" t="str">
            <v>次</v>
          </cell>
        </row>
        <row r="179">
          <cell r="S179" t="str">
            <v>常规颈部切口，难度系数大。</v>
          </cell>
        </row>
        <row r="179">
          <cell r="U179">
            <v>0.15</v>
          </cell>
          <cell r="V179" t="str">
            <v>增</v>
          </cell>
          <cell r="W179">
            <v>300</v>
          </cell>
        </row>
        <row r="180">
          <cell r="C180" t="str">
            <v>013107000080100</v>
          </cell>
          <cell r="D180" t="str">
            <v>同意，扩展项和“体外循环转流费”有交叉，暂不对接。</v>
          </cell>
          <cell r="E180" t="str">
            <v>体外人工膜肺安装费-体外循环辅助装置安装（扩展）</v>
          </cell>
        </row>
        <row r="180">
          <cell r="J180" t="str">
            <v>次</v>
          </cell>
        </row>
        <row r="180">
          <cell r="S180" t="str">
            <v>包含人工膜肺氧合器</v>
          </cell>
        </row>
        <row r="180">
          <cell r="V180" t="str">
            <v>增</v>
          </cell>
          <cell r="W180">
            <v>2200</v>
          </cell>
        </row>
        <row r="181">
          <cell r="D181" t="str">
            <v>同意，扩展项和“体外循环转流费”有交叉，暂不对接。</v>
          </cell>
        </row>
        <row r="182">
          <cell r="C182" t="str">
            <v>013107000090000</v>
          </cell>
          <cell r="D182" t="str">
            <v>同意，扩展项和“体外循环转流费”有交叉，暂不对接。</v>
          </cell>
          <cell r="E182" t="str">
            <v>体外人工膜肺撤除费</v>
          </cell>
          <cell r="F182" t="str">
            <v>撤除体外膜肺。</v>
          </cell>
          <cell r="G182" t="str">
            <v>所定价格涵盖患者评估、减流、停机、撤除等步骤所需的人力资源、设备运转成本和基本物质资源消耗。</v>
          </cell>
          <cell r="H182" t="str">
            <v>01儿童加收</v>
          </cell>
          <cell r="I182" t="str">
            <v>01体外循环辅助装置撤除</v>
          </cell>
          <cell r="J182" t="str">
            <v>次</v>
          </cell>
          <cell r="K182" t="str">
            <v>本项目中的“体外循环辅助装置”指：通过各种原理进行短期心室循环的装置。</v>
          </cell>
        </row>
        <row r="182">
          <cell r="M182" t="str">
            <v>1.成本测算（体外膜肺(ECMO)撤除术）；2.术中体外是否可以按此收费？</v>
          </cell>
          <cell r="N182" t="str">
            <v>参考价格，按现行“肢体动静脉修复术”3200元收费</v>
          </cell>
        </row>
        <row r="182">
          <cell r="P182" t="str">
            <v>2325（测算）/3195（阜外）</v>
          </cell>
        </row>
        <row r="182">
          <cell r="R182" t="str">
            <v> 不对接扩展项，考虑撤机后</v>
          </cell>
          <cell r="S182" t="str">
            <v>直接拔除按压，和切开修补血管，小儿撤机需要切开，缝合血管。既往收“肢体动静脉修复术”</v>
          </cell>
        </row>
        <row r="182">
          <cell r="U182" t="str">
            <v>参考外省</v>
          </cell>
          <cell r="V182" t="str">
            <v>增</v>
          </cell>
          <cell r="W182">
            <v>900</v>
          </cell>
        </row>
        <row r="182">
          <cell r="Y182" t="str">
            <v>体外人工膜肺撤除费-体外循环辅助装置撤除（扩展）不可与“体外循环转流费”在同台手术同时收取。</v>
          </cell>
        </row>
        <row r="182">
          <cell r="AB182" t="str">
            <v>甲类</v>
          </cell>
        </row>
        <row r="183">
          <cell r="C183" t="str">
            <v>013107000090001</v>
          </cell>
          <cell r="D183" t="str">
            <v>同意，扩展项和“体外循环转流费”有交叉，暂不对接。</v>
          </cell>
          <cell r="E183" t="str">
            <v>体外人工膜肺撤除费-儿童（加收）</v>
          </cell>
        </row>
        <row r="183">
          <cell r="J183" t="str">
            <v>次</v>
          </cell>
        </row>
        <row r="183">
          <cell r="U183">
            <v>0.15</v>
          </cell>
          <cell r="V183" t="str">
            <v>增</v>
          </cell>
          <cell r="W183">
            <v>135</v>
          </cell>
        </row>
        <row r="184">
          <cell r="C184" t="str">
            <v>013107000090100</v>
          </cell>
          <cell r="D184" t="str">
            <v>同意，扩展项和“体外循环转流费”有交叉，暂不对接。</v>
          </cell>
          <cell r="E184" t="str">
            <v>体外人工膜肺撤除费-体外循环辅助装置撤除（扩展）</v>
          </cell>
        </row>
        <row r="184">
          <cell r="J184" t="str">
            <v>次</v>
          </cell>
        </row>
        <row r="184">
          <cell r="V184" t="str">
            <v>增</v>
          </cell>
          <cell r="W184">
            <v>900</v>
          </cell>
        </row>
        <row r="185">
          <cell r="C185" t="str">
            <v>012408000170000</v>
          </cell>
          <cell r="D185" t="str">
            <v>同意，扩展项和“体外循环转流费”有交叉，暂不对接。</v>
          </cell>
          <cell r="E185" t="str">
            <v>体外人工膜肺运行监测费</v>
          </cell>
          <cell r="F185" t="str">
            <v>在体外人工膜肺运行过程中进行人工膜肺设备运行监测</v>
          </cell>
          <cell r="G185" t="str">
            <v>所定价格涵盖观察、调试、监测等步骤所需的人力资源、设备运转成本和基本物质资源消耗。不含患者基础生命体征监测。</v>
          </cell>
        </row>
        <row r="185">
          <cell r="I185" t="str">
            <v>01体外循环辅助装置运行监测</v>
          </cell>
          <cell r="J185" t="str">
            <v>小时</v>
          </cell>
          <cell r="K185" t="str">
            <v>本项目中的“体外循环辅助装置”指：通过各种原理进行短期心室循环的装置。</v>
          </cell>
        </row>
        <row r="185">
          <cell r="R185" t="str">
            <v> 不对接扩展项</v>
          </cell>
        </row>
        <row r="185">
          <cell r="T185" t="str">
            <v>提供成本测算表</v>
          </cell>
          <cell r="U185" t="str">
            <v>参考外省</v>
          </cell>
          <cell r="V185" t="str">
            <v>降</v>
          </cell>
          <cell r="W185">
            <v>150</v>
          </cell>
        </row>
        <row r="185">
          <cell r="Y185" t="str">
            <v>体外人工膜肺运行监测费-体外循环辅助装置运行监测（扩展）不可与“体外循环转流费”在同台手术同时收取。</v>
          </cell>
        </row>
        <row r="185">
          <cell r="AB185" t="str">
            <v>甲类</v>
          </cell>
        </row>
        <row r="186">
          <cell r="C186" t="str">
            <v>012408000170100</v>
          </cell>
          <cell r="D186" t="str">
            <v>同意，扩展项和“体外循环转流费”有交叉，暂不对接。</v>
          </cell>
          <cell r="E186" t="str">
            <v>体外人工膜肺运行监测费-体外循环辅助装置运行监测（扩展）</v>
          </cell>
        </row>
        <row r="186">
          <cell r="J186" t="str">
            <v>小时</v>
          </cell>
        </row>
        <row r="186">
          <cell r="O186" t="str">
            <v>平移</v>
          </cell>
          <cell r="P186">
            <v>195</v>
          </cell>
        </row>
        <row r="186">
          <cell r="V186" t="str">
            <v>降</v>
          </cell>
          <cell r="W186">
            <v>150</v>
          </cell>
        </row>
        <row r="187">
          <cell r="C187" t="str">
            <v>013107000100000</v>
          </cell>
          <cell r="D187" t="str">
            <v>同意，扩展项和“体外循环转流费”有交叉，暂不对接。</v>
          </cell>
          <cell r="E187" t="str">
            <v>体外人工膜肺置换费</v>
          </cell>
          <cell r="F187" t="str">
            <v>通过对膜肺、血泵等组件进行更换。</v>
          </cell>
          <cell r="G187" t="str">
            <v>所定价格涵盖降低血泵流量、暂停辅助、置换组件、连接、启动、调试等步骤所需的人力资源和基本物质资源消耗。</v>
          </cell>
          <cell r="H187" t="str">
            <v>01儿童加收</v>
          </cell>
          <cell r="I187" t="str">
            <v>01体外循环辅助装置置换</v>
          </cell>
          <cell r="J187" t="str">
            <v>次</v>
          </cell>
          <cell r="K187" t="str">
            <v>本项目中的“体外循环辅助装置”指：通过各种原理进行短期心室循环的装置。</v>
          </cell>
        </row>
        <row r="187">
          <cell r="O187" t="str">
            <v>按技术规范测算“体外膜肺(ECMO)血泵更换术”
“体外膜肺(ECMO)膜肺更换术”</v>
          </cell>
          <cell r="P187">
            <v>1159</v>
          </cell>
        </row>
        <row r="187">
          <cell r="R187" t="str">
            <v> 不对接扩展项</v>
          </cell>
          <cell r="S187" t="str">
            <v>指更换耗材，15天左右，更换患者以外的耗材。可以收取耗材费用。对专业人员技术要求较高，建议参考上海价格。</v>
          </cell>
        </row>
        <row r="187">
          <cell r="U187" t="str">
            <v>参考外省价格</v>
          </cell>
          <cell r="V187" t="str">
            <v>增</v>
          </cell>
          <cell r="W187">
            <v>900</v>
          </cell>
        </row>
        <row r="187">
          <cell r="Y187" t="str">
            <v>体外人工膜肺置换费-体外循环辅助装置置换（扩展）不可与“体外循环转流费”在同台手术同时收取。</v>
          </cell>
        </row>
        <row r="187">
          <cell r="AB187" t="str">
            <v>丙类</v>
          </cell>
        </row>
        <row r="188">
          <cell r="C188" t="str">
            <v>013107000100001</v>
          </cell>
          <cell r="D188" t="str">
            <v>同意，扩展项和“体外循环转流费”有交叉，暂不对接。</v>
          </cell>
          <cell r="E188" t="str">
            <v>体外人工膜肺置换费-儿童（加收）</v>
          </cell>
        </row>
        <row r="188">
          <cell r="J188" t="str">
            <v>次</v>
          </cell>
        </row>
        <row r="188">
          <cell r="U188" t="str">
            <v>0.15加收</v>
          </cell>
          <cell r="V188" t="str">
            <v>增</v>
          </cell>
          <cell r="W188">
            <v>135</v>
          </cell>
        </row>
        <row r="189">
          <cell r="C189" t="str">
            <v>013107000100100</v>
          </cell>
          <cell r="D189" t="str">
            <v>同意，扩展项和“体外循环转流费”有交叉，暂不对接。</v>
          </cell>
          <cell r="E189" t="str">
            <v>体外人工膜肺置换费-体外循环辅助装置置换（扩展）</v>
          </cell>
        </row>
        <row r="189">
          <cell r="J189" t="str">
            <v>次</v>
          </cell>
        </row>
        <row r="189">
          <cell r="O189" t="str">
            <v>同主项目</v>
          </cell>
          <cell r="P189">
            <v>1159</v>
          </cell>
        </row>
        <row r="189">
          <cell r="V189" t="str">
            <v>增</v>
          </cell>
        </row>
        <row r="190">
          <cell r="C190" t="str">
            <v>013308000010000</v>
          </cell>
          <cell r="D190" t="str">
            <v>同意</v>
          </cell>
          <cell r="E190" t="str">
            <v>心室辅助装置植入费</v>
          </cell>
          <cell r="F190" t="str">
            <v>通过手术植入心室辅助装置，进行过渡性或长期机械循环支持。</v>
          </cell>
          <cell r="G190" t="str">
            <v>所定价格涵盖手术计划、术区准备、消毒、切开、血泵植入、人工血管吻合、缝合、处理用物等步骤所需的人力资源和基本物质资源消耗。</v>
          </cell>
          <cell r="H190" t="str">
            <v>01儿童加收
11再次手术</v>
          </cell>
        </row>
        <row r="190">
          <cell r="J190" t="str">
            <v>次</v>
          </cell>
        </row>
        <row r="190">
          <cell r="M190" t="str">
            <v>1.建议增加计价说明：通过介入或微创方式操作的按此项目收费。（目前多临床试验）2.建议增加加收项“人工心脏”。</v>
          </cell>
        </row>
        <row r="190">
          <cell r="O190" t="str">
            <v>加权平均后加后两项</v>
          </cell>
        </row>
        <row r="190">
          <cell r="R190" t="str">
            <v>建议价格适当提高</v>
          </cell>
          <cell r="S190" t="str">
            <v>建议参考心脏移植的费用，或上海价格整体4-6个小时。加表面表面临时起搏器价格，心脏表面缝合导线，带一周左右，导致心脏传导问题的都需要放。</v>
          </cell>
          <cell r="T190" t="str">
            <v>切口手术，建议价格比室缺费用高，</v>
          </cell>
          <cell r="U190" t="str">
            <v>建议参加外省平均价格。左室辅助装置五六十万</v>
          </cell>
          <cell r="V190" t="str">
            <v>升</v>
          </cell>
          <cell r="W190">
            <v>5000</v>
          </cell>
        </row>
        <row r="190">
          <cell r="AB190" t="str">
            <v>甲类</v>
          </cell>
        </row>
        <row r="191">
          <cell r="D191" t="str">
            <v>同意</v>
          </cell>
        </row>
        <row r="192">
          <cell r="D192" t="str">
            <v>同意</v>
          </cell>
        </row>
        <row r="192">
          <cell r="O192" t="str">
            <v>提取和主项目同时开展的数据</v>
          </cell>
        </row>
        <row r="193">
          <cell r="C193" t="str">
            <v>013308000010001</v>
          </cell>
          <cell r="D193" t="str">
            <v>同意</v>
          </cell>
          <cell r="E193" t="str">
            <v>心室辅助装置植入费-儿童（加收）</v>
          </cell>
        </row>
        <row r="193">
          <cell r="J193" t="str">
            <v>次</v>
          </cell>
        </row>
        <row r="193">
          <cell r="U193">
            <v>0.3</v>
          </cell>
          <cell r="V193" t="str">
            <v>平</v>
          </cell>
          <cell r="W193">
            <v>1500</v>
          </cell>
        </row>
        <row r="194">
          <cell r="C194" t="str">
            <v>013308000010011</v>
          </cell>
          <cell r="D194" t="str">
            <v>同意</v>
          </cell>
          <cell r="E194" t="str">
            <v>心室辅助装置植入费-再次手术（加收）</v>
          </cell>
        </row>
        <row r="194">
          <cell r="J194" t="str">
            <v>次</v>
          </cell>
        </row>
        <row r="194">
          <cell r="S194" t="str">
            <v>换泵或整套设备，血栓形成，泵和人工血管整体都需要换，建议参考上海价格</v>
          </cell>
        </row>
        <row r="194">
          <cell r="U194">
            <v>0.15</v>
          </cell>
          <cell r="V194" t="str">
            <v>增</v>
          </cell>
          <cell r="W194">
            <v>750</v>
          </cell>
        </row>
        <row r="195">
          <cell r="C195" t="str">
            <v>013308000020000</v>
          </cell>
          <cell r="D195" t="str">
            <v>同意</v>
          </cell>
          <cell r="E195" t="str">
            <v>心室辅助装置取出费</v>
          </cell>
          <cell r="F195" t="str">
            <v>通过手术取出心室辅助装置。</v>
          </cell>
          <cell r="G195" t="str">
            <v>所定价格涵盖手术计划、术区准备、消毒、切开、停止并撤除设备、缝合、处理用物等步骤所需的人力资源和基本物质资源消耗。</v>
          </cell>
          <cell r="H195" t="str">
            <v>01儿童加收</v>
          </cell>
        </row>
        <row r="195">
          <cell r="J195" t="str">
            <v>次</v>
          </cell>
          <cell r="K195" t="str">
            <v>心室辅助装置置换按“心室辅助装置植入费”及“心室辅助装置撤除费”收取。</v>
          </cell>
        </row>
        <row r="195">
          <cell r="M195" t="str">
            <v>成本测算</v>
          </cell>
        </row>
        <row r="195">
          <cell r="O195" t="str">
            <v>成本测算：“双心室辅助泵撤除术”、“左/右心室辅助泵撤除术”</v>
          </cell>
        </row>
        <row r="195">
          <cell r="R195" t="str">
            <v>参考植入费，按比例拟定价格</v>
          </cell>
        </row>
        <row r="195">
          <cell r="T195" t="str">
            <v>目前还没有遇到此类病号</v>
          </cell>
          <cell r="U195" t="str">
            <v>参考外省平均价格</v>
          </cell>
          <cell r="V195" t="str">
            <v>升</v>
          </cell>
          <cell r="W195">
            <v>4000</v>
          </cell>
        </row>
        <row r="195">
          <cell r="Y195" t="str">
            <v>心室辅助装置置换按“心室辅助装置植入费”及“心室辅助装置撤除费”收取。</v>
          </cell>
        </row>
        <row r="195">
          <cell r="AB195" t="str">
            <v>甲类</v>
          </cell>
        </row>
        <row r="196">
          <cell r="C196" t="str">
            <v>013308000020001</v>
          </cell>
          <cell r="D196" t="str">
            <v>同意</v>
          </cell>
          <cell r="E196" t="str">
            <v>心室辅助装置取出费-儿童（加收）</v>
          </cell>
        </row>
        <row r="196">
          <cell r="J196" t="str">
            <v>次</v>
          </cell>
        </row>
        <row r="196">
          <cell r="M196" t="str">
            <v>不是必须同步开展</v>
          </cell>
        </row>
        <row r="196">
          <cell r="U196">
            <v>0.3</v>
          </cell>
        </row>
        <row r="196">
          <cell r="W196">
            <v>1200</v>
          </cell>
        </row>
        <row r="197">
          <cell r="C197" t="str">
            <v>012408000180000</v>
          </cell>
          <cell r="D197" t="str">
            <v>同意</v>
          </cell>
          <cell r="E197" t="str">
            <v>术中血管桥流量测定费</v>
          </cell>
          <cell r="F197" t="str">
            <v>通过测量手术中桥血管的血流量，评估血管堵塞程度。</v>
          </cell>
          <cell r="G197" t="str">
            <v>所定价格涵盖探头置入、持续监测、撤除等步骤所需的人力资源和基本物质资源消耗。</v>
          </cell>
        </row>
        <row r="197">
          <cell r="J197" t="str">
            <v>次</v>
          </cell>
        </row>
        <row r="197">
          <cell r="M197" t="str">
            <v>1.成本测算；2.建议增加计价说明，明确一次包含几根，后面根数按%收取</v>
          </cell>
          <cell r="N197" t="str">
            <v>探头2.6万，使用50次。（让郑大一也提供）提供发票注册证。</v>
          </cell>
          <cell r="O197" t="str">
            <v>成本测算：“冠状动脉旁路流量测定术”</v>
          </cell>
          <cell r="P197" t="str">
            <v>198(测算）</v>
          </cell>
        </row>
        <row r="197">
          <cell r="S197" t="str">
            <v>设备200万，耗材探头21600元使用50次（含折损），人均成本1000元，建议适当提高价格。</v>
          </cell>
        </row>
        <row r="197">
          <cell r="U197" t="str">
            <v>参考外省</v>
          </cell>
        </row>
        <row r="197">
          <cell r="W197">
            <v>550</v>
          </cell>
        </row>
        <row r="197">
          <cell r="AB197" t="str">
            <v>丙类</v>
          </cell>
        </row>
        <row r="198">
          <cell r="C198" t="str">
            <v>013308000310000</v>
          </cell>
          <cell r="D198" t="str">
            <v>同意</v>
          </cell>
          <cell r="E198" t="str">
            <v>冠状动脉旁路移植费</v>
          </cell>
          <cell r="F198" t="str">
            <v>通过人工血管或生物血管，连接狭窄冠状动脉的远端和主动脉。</v>
          </cell>
          <cell r="G198" t="str">
            <v>所定价格涵盖手术计划、术区准备、消毒、切开、吻合血管、缝合、处理用物等步骤所需的人力资源和基本物质资源消耗。</v>
          </cell>
          <cell r="H198" t="str">
            <v>01儿童加收
11微创手术
21再次手术
31每使用一支动脉桥
41冠状动脉内膜剥脱</v>
          </cell>
        </row>
        <row r="198">
          <cell r="J198" t="str">
            <v>次</v>
          </cell>
        </row>
        <row r="198">
          <cell r="O198" t="str">
            <v>加权平均+折算项</v>
          </cell>
          <cell r="P198">
            <v>8629.87636363636</v>
          </cell>
          <cell r="Q198">
            <v>8679.51753900631</v>
          </cell>
        </row>
        <row r="198">
          <cell r="V198" t="str">
            <v>平</v>
          </cell>
          <cell r="W198">
            <v>8079.87636363636</v>
          </cell>
        </row>
        <row r="198">
          <cell r="AB198" t="str">
            <v>甲类</v>
          </cell>
        </row>
        <row r="199">
          <cell r="D199" t="str">
            <v>同意</v>
          </cell>
        </row>
        <row r="200">
          <cell r="D200" t="str">
            <v>同意</v>
          </cell>
        </row>
        <row r="200">
          <cell r="M200" t="str">
            <v>明确换瓣术是否可以同时收取66项和98项，计价说明建议明确是否两个均按全费用收取？</v>
          </cell>
        </row>
        <row r="200">
          <cell r="O200" t="str">
            <v>属于联合术式，不在该项目中折算</v>
          </cell>
        </row>
        <row r="200">
          <cell r="U200" t="str">
            <v>重新算加权平均减去“术中血管桥流量测定费”</v>
          </cell>
        </row>
        <row r="201">
          <cell r="D201" t="str">
            <v>同意</v>
          </cell>
        </row>
        <row r="202">
          <cell r="D202" t="str">
            <v>同意</v>
          </cell>
        </row>
        <row r="202">
          <cell r="O202" t="str">
            <v>非必须</v>
          </cell>
        </row>
        <row r="203">
          <cell r="C203" t="str">
            <v>013308000310001</v>
          </cell>
          <cell r="D203" t="str">
            <v>同意</v>
          </cell>
          <cell r="E203" t="str">
            <v>冠状动脉旁路移植费-儿童（加收）</v>
          </cell>
        </row>
        <row r="203">
          <cell r="J203" t="str">
            <v>次</v>
          </cell>
        </row>
        <row r="203">
          <cell r="U203">
            <v>0.3</v>
          </cell>
          <cell r="V203" t="str">
            <v>平</v>
          </cell>
          <cell r="W203">
            <v>2423.96290909091</v>
          </cell>
        </row>
        <row r="204">
          <cell r="C204" t="str">
            <v>013308000310011</v>
          </cell>
          <cell r="D204" t="str">
            <v>同意</v>
          </cell>
          <cell r="E204" t="str">
            <v>冠状动脉旁路移植费-微创手术（加收）</v>
          </cell>
        </row>
        <row r="204">
          <cell r="J204" t="str">
            <v>次</v>
          </cell>
        </row>
        <row r="204">
          <cell r="S204" t="str">
            <v>建议参考上海价格</v>
          </cell>
        </row>
        <row r="204">
          <cell r="U204" t="str">
            <v>平移</v>
          </cell>
          <cell r="V204" t="str">
            <v>平</v>
          </cell>
          <cell r="W204">
            <v>720.12363636364</v>
          </cell>
        </row>
        <row r="205">
          <cell r="D205" t="str">
            <v>同意</v>
          </cell>
        </row>
        <row r="206">
          <cell r="C206" t="str">
            <v>013308000310021</v>
          </cell>
          <cell r="D206" t="str">
            <v>同意</v>
          </cell>
          <cell r="E206" t="str">
            <v>冠状动脉旁路移植费-再次手术（加收）</v>
          </cell>
        </row>
        <row r="206">
          <cell r="J206" t="str">
            <v>次</v>
          </cell>
        </row>
        <row r="206">
          <cell r="U206">
            <v>0.15</v>
          </cell>
          <cell r="V206" t="str">
            <v>增</v>
          </cell>
          <cell r="W206">
            <v>1211.98145454545</v>
          </cell>
        </row>
        <row r="207">
          <cell r="C207" t="str">
            <v>013308000310031</v>
          </cell>
          <cell r="D207" t="str">
            <v>同意</v>
          </cell>
          <cell r="E207" t="str">
            <v>冠状动脉旁路移植费-每使用一支动脉桥（加收）</v>
          </cell>
        </row>
        <row r="207">
          <cell r="J207" t="str">
            <v>次</v>
          </cell>
        </row>
        <row r="207">
          <cell r="O207" t="str">
            <v>平移</v>
          </cell>
          <cell r="P207">
            <v>2600</v>
          </cell>
        </row>
        <row r="207">
          <cell r="U207">
            <v>0.2</v>
          </cell>
          <cell r="V207" t="str">
            <v>降</v>
          </cell>
          <cell r="W207">
            <v>1615.97527272727</v>
          </cell>
        </row>
        <row r="208">
          <cell r="C208" t="str">
            <v>013308000310041</v>
          </cell>
          <cell r="D208" t="str">
            <v>同意</v>
          </cell>
          <cell r="E208" t="str">
            <v>冠状动脉旁路移植费-冠状动脉内膜剥脱（加收）</v>
          </cell>
        </row>
        <row r="208">
          <cell r="J208" t="str">
            <v>次</v>
          </cell>
        </row>
        <row r="208">
          <cell r="O208" t="str">
            <v>平移</v>
          </cell>
        </row>
        <row r="208">
          <cell r="S208" t="str">
            <v>5%需要做内膜手术，内膜增殖后剥离后搭桥</v>
          </cell>
          <cell r="T208" t="str">
            <v>靶血管比较细，需要剥离内膜，扩宽后搭桥</v>
          </cell>
        </row>
        <row r="208">
          <cell r="V208" t="str">
            <v>平</v>
          </cell>
          <cell r="W208">
            <v>3400</v>
          </cell>
        </row>
        <row r="209">
          <cell r="C209" t="str">
            <v>013308000320000</v>
          </cell>
          <cell r="D209" t="str">
            <v>同意</v>
          </cell>
          <cell r="E209" t="str">
            <v>腔静脉右心房搭桥费</v>
          </cell>
          <cell r="F209" t="str">
            <v>通过手术建立上腔静脉/下腔静脉与右心房之间的血流通路。</v>
          </cell>
          <cell r="G209" t="str">
            <v>所定价格涵盖手术计划、术区准备、消毒、切开、吻合血管、缝合、处理用物等步骤所需的人力资源和基本物质资源消耗。</v>
          </cell>
          <cell r="H209" t="str">
            <v>01儿童加收</v>
          </cell>
        </row>
        <row r="209">
          <cell r="J209" t="str">
            <v>次</v>
          </cell>
        </row>
        <row r="209">
          <cell r="M209" t="str">
            <v>直接平移</v>
          </cell>
          <cell r="N209">
            <v>4000</v>
          </cell>
          <cell r="O209" t="str">
            <v>成本测算：
“腔静脉-右心房人工血管搭桥术”</v>
          </cell>
          <cell r="P209" t="str">
            <v>5149（测算）</v>
          </cell>
        </row>
        <row r="209">
          <cell r="S209" t="str">
            <v>开胸，小儿复杂先心，比映射项目难度高，静脉和心房吻合。建议平移“房坦型手术(FontanType手术)”7200元</v>
          </cell>
          <cell r="T209" t="str">
            <v>前纵膈恶性肿瘤侵袭无名静脉，上腔静脉原发性闭塞</v>
          </cell>
          <cell r="U209" t="str">
            <v>成本测算</v>
          </cell>
          <cell r="V209" t="str">
            <v>增</v>
          </cell>
          <cell r="W209">
            <v>5150</v>
          </cell>
        </row>
        <row r="209">
          <cell r="AB209" t="str">
            <v>甲类</v>
          </cell>
        </row>
        <row r="210">
          <cell r="C210" t="str">
            <v>013308000320001</v>
          </cell>
          <cell r="D210" t="str">
            <v>同意</v>
          </cell>
          <cell r="E210" t="str">
            <v>腔静脉右心房搭桥费-儿童（加收）</v>
          </cell>
        </row>
        <row r="210">
          <cell r="J210" t="str">
            <v>次</v>
          </cell>
        </row>
        <row r="210">
          <cell r="U210">
            <v>0.3</v>
          </cell>
          <cell r="V210" t="str">
            <v>增</v>
          </cell>
          <cell r="W210">
            <v>1545</v>
          </cell>
        </row>
        <row r="211">
          <cell r="C211" t="str">
            <v>013308000330000</v>
          </cell>
          <cell r="D211" t="str">
            <v>同意</v>
          </cell>
          <cell r="E211" t="str">
            <v>冠状动脉肌桥松解费</v>
          </cell>
          <cell r="F211" t="str">
            <v>通过切除部分心肌组织，减少对冠状动脉的压迫。</v>
          </cell>
          <cell r="G211" t="str">
            <v>所定价格涵盖手术计划、术区准备、消毒、切开、缝合、处理用物等步骤所需的人力资源和基本物质资源消耗。</v>
          </cell>
          <cell r="H211" t="str">
            <v>01儿童加收</v>
          </cell>
        </row>
        <row r="211">
          <cell r="J211" t="str">
            <v>次</v>
          </cell>
          <cell r="K211" t="str">
            <v>不与“冠状动脉旁路移植费”同时收取。</v>
          </cell>
        </row>
        <row r="211">
          <cell r="M211" t="str">
            <v>直接平移</v>
          </cell>
          <cell r="N211">
            <v>2500</v>
          </cell>
          <cell r="O211" t="str">
            <v>平移+折算</v>
          </cell>
        </row>
        <row r="211">
          <cell r="R211" t="str">
            <v>单纯不开展，一般和瓣膜病、冠心病、搭桥同时开展，从长远考虑临床获益率高。</v>
          </cell>
          <cell r="S211" t="str">
            <v>冠脉长到心肌里，需要切开游离。建议参考外省，提高价格</v>
          </cell>
          <cell r="T211" t="str">
            <v>建议提高项目价格，有空间适当提高价格</v>
          </cell>
          <cell r="U211" t="str">
            <v>从临床获益性考虑，参考外省价格，适当提高项目价格。</v>
          </cell>
          <cell r="V211" t="str">
            <v>平</v>
          </cell>
          <cell r="W211">
            <v>6000</v>
          </cell>
        </row>
        <row r="211">
          <cell r="Y211" t="str">
            <v>不与“冠状动脉旁路移植费”同时收取。</v>
          </cell>
        </row>
        <row r="211">
          <cell r="AB211" t="str">
            <v>乙类</v>
          </cell>
          <cell r="AC211">
            <v>0.2</v>
          </cell>
        </row>
        <row r="212">
          <cell r="D212" t="str">
            <v>同意</v>
          </cell>
        </row>
        <row r="212">
          <cell r="M212" t="str">
            <v>不一定同时开展</v>
          </cell>
        </row>
        <row r="213">
          <cell r="C213" t="str">
            <v>013308000330001</v>
          </cell>
          <cell r="D213" t="str">
            <v>同意</v>
          </cell>
          <cell r="E213" t="str">
            <v>冠状动脉肌桥松解费-儿童（加收）</v>
          </cell>
        </row>
        <row r="213">
          <cell r="J213" t="str">
            <v>次</v>
          </cell>
        </row>
        <row r="213">
          <cell r="U213">
            <v>0.3</v>
          </cell>
          <cell r="V213" t="str">
            <v>平</v>
          </cell>
          <cell r="W213">
            <v>1800</v>
          </cell>
        </row>
        <row r="214">
          <cell r="C214" t="str">
            <v>013308000340000</v>
          </cell>
          <cell r="D214" t="str">
            <v>同意</v>
          </cell>
          <cell r="E214" t="str">
            <v>室壁瘤手术费</v>
          </cell>
          <cell r="F214" t="str">
            <v>通过各种手术方式修复室壁瘤体。</v>
          </cell>
          <cell r="G214" t="str">
            <v>所定价格涵盖手术计划、术区准备、消毒、切开、折叠或切除室壁瘤、缝合、处理用物等步骤所需的人力资源和基本物质资源消耗。</v>
          </cell>
          <cell r="H214" t="str">
            <v>01儿童加收
11室间隔穿孔修补
21左室成形</v>
          </cell>
        </row>
        <row r="214">
          <cell r="J214" t="str">
            <v>次</v>
          </cell>
        </row>
        <row r="214">
          <cell r="M214" t="str">
            <v>直接平移</v>
          </cell>
          <cell r="N214">
            <v>6400</v>
          </cell>
        </row>
        <row r="214">
          <cell r="T214" t="str">
            <v>考虑在计价说明中增加：单纯室间隔穿孔修补术按室壁瘤手术费+室壁瘤手术费-室间隔穿孔修补收费。</v>
          </cell>
        </row>
        <row r="214">
          <cell r="V214" t="str">
            <v>平</v>
          </cell>
        </row>
        <row r="214">
          <cell r="AB214" t="str">
            <v>甲类</v>
          </cell>
        </row>
        <row r="215">
          <cell r="D215" t="str">
            <v>同意</v>
          </cell>
        </row>
        <row r="215">
          <cell r="U215" t="str">
            <v>平移</v>
          </cell>
        </row>
        <row r="215">
          <cell r="W215">
            <v>6400</v>
          </cell>
        </row>
        <row r="216">
          <cell r="D216" t="str">
            <v>同意</v>
          </cell>
        </row>
        <row r="216">
          <cell r="M216" t="str">
            <v>国家映射在主项目，专家建议放在（11左室成形）（加收）</v>
          </cell>
        </row>
        <row r="217">
          <cell r="C217" t="str">
            <v>013308000340001</v>
          </cell>
          <cell r="D217" t="str">
            <v>同意</v>
          </cell>
          <cell r="E217" t="str">
            <v>室壁瘤手术费-儿童（加收）</v>
          </cell>
        </row>
        <row r="217">
          <cell r="J217" t="str">
            <v>次</v>
          </cell>
        </row>
        <row r="217">
          <cell r="U217">
            <v>0.3</v>
          </cell>
          <cell r="V217" t="str">
            <v>平</v>
          </cell>
          <cell r="W217">
            <v>1920</v>
          </cell>
        </row>
        <row r="218">
          <cell r="C218" t="str">
            <v>013308000340011</v>
          </cell>
          <cell r="D218" t="str">
            <v>同意</v>
          </cell>
          <cell r="E218" t="str">
            <v>室壁瘤手术费-室间隔穿孔修补（加收）</v>
          </cell>
        </row>
        <row r="218">
          <cell r="J218" t="str">
            <v>次</v>
          </cell>
        </row>
        <row r="218">
          <cell r="M218" t="str">
            <v>建议仅放在84，穿孔修补难度高于室间隔缺损修补术</v>
          </cell>
        </row>
        <row r="218">
          <cell r="U218" t="str">
            <v>0.15加收</v>
          </cell>
          <cell r="V218" t="str">
            <v>升</v>
          </cell>
          <cell r="W218">
            <v>960</v>
          </cell>
        </row>
        <row r="219">
          <cell r="C219" t="str">
            <v>013308000340021</v>
          </cell>
          <cell r="D219" t="str">
            <v>同意</v>
          </cell>
          <cell r="E219" t="str">
            <v>室壁瘤手术费-左室成形（加收）</v>
          </cell>
        </row>
        <row r="219">
          <cell r="J219" t="str">
            <v>次</v>
          </cell>
        </row>
        <row r="219">
          <cell r="U219" t="str">
            <v>0.15加收</v>
          </cell>
          <cell r="V219" t="str">
            <v>升</v>
          </cell>
          <cell r="W219">
            <v>960</v>
          </cell>
        </row>
        <row r="220">
          <cell r="C220" t="str">
            <v>013308000350000</v>
          </cell>
          <cell r="D220" t="str">
            <v>同意</v>
          </cell>
          <cell r="E220" t="str">
            <v>心包剥脱费</v>
          </cell>
          <cell r="F220" t="str">
            <v>通过手术对缩窄性心包炎进行心包剥脱。</v>
          </cell>
          <cell r="G220" t="str">
            <v>所定价格涵盖手术计划、术区准备、消毒、切开、剥离心包、缝合、处理用物等步骤所需的人力资源和基本物质资源消耗。</v>
          </cell>
          <cell r="H220" t="str">
            <v>01儿童加收</v>
          </cell>
        </row>
        <row r="220">
          <cell r="J220" t="str">
            <v>次</v>
          </cell>
        </row>
        <row r="220">
          <cell r="O220" t="str">
            <v>加权平均+折算</v>
          </cell>
          <cell r="P220">
            <v>3978.66174920969</v>
          </cell>
        </row>
        <row r="220">
          <cell r="T220" t="str">
            <v>是否使用胸腔镜？部分心包切除会用，结合、病毒性心包炎，造成缩窄性心包炎会单独开展。</v>
          </cell>
          <cell r="U220" t="str">
            <v>平移+胸腔镜折算</v>
          </cell>
          <cell r="V220" t="str">
            <v>平</v>
          </cell>
          <cell r="W220">
            <v>4216</v>
          </cell>
        </row>
        <row r="220">
          <cell r="AB220" t="str">
            <v>甲类</v>
          </cell>
        </row>
        <row r="220">
          <cell r="AD220">
            <v>0</v>
          </cell>
        </row>
        <row r="221">
          <cell r="D221" t="str">
            <v>同意</v>
          </cell>
        </row>
        <row r="221">
          <cell r="M221" t="str">
            <v>关系不大，开展例数5次</v>
          </cell>
        </row>
        <row r="221">
          <cell r="V221" t="str">
            <v>平</v>
          </cell>
        </row>
        <row r="222">
          <cell r="D222" t="str">
            <v>同意</v>
          </cell>
        </row>
        <row r="222">
          <cell r="M222" t="str">
            <v>非必须同时</v>
          </cell>
        </row>
        <row r="222">
          <cell r="V222" t="str">
            <v>平</v>
          </cell>
        </row>
        <row r="223">
          <cell r="C223" t="str">
            <v>013308000350001</v>
          </cell>
          <cell r="D223" t="str">
            <v>同意</v>
          </cell>
          <cell r="E223" t="str">
            <v>心包剥脱费-儿童（加收）</v>
          </cell>
        </row>
        <row r="223">
          <cell r="J223" t="str">
            <v>次</v>
          </cell>
        </row>
        <row r="223">
          <cell r="U223">
            <v>0.3</v>
          </cell>
          <cell r="V223" t="str">
            <v>平</v>
          </cell>
          <cell r="W223">
            <v>1264.8</v>
          </cell>
        </row>
        <row r="224">
          <cell r="C224" t="str">
            <v>013308000360000</v>
          </cell>
          <cell r="D224" t="str">
            <v>同意</v>
          </cell>
          <cell r="E224" t="str">
            <v>心脏血栓清除费</v>
          </cell>
          <cell r="F224" t="str">
            <v>通过手术对心房/心室血栓进行清除治疗。</v>
          </cell>
          <cell r="G224" t="str">
            <v>所定价格涵盖手术计划、术区准备、消毒、切开、清除血栓、缝合、处理用物等步骤所需的人力资源和基本物质资源消耗。</v>
          </cell>
          <cell r="H224" t="str">
            <v>01儿童加收</v>
          </cell>
        </row>
        <row r="224">
          <cell r="J224" t="str">
            <v>次</v>
          </cell>
        </row>
        <row r="224">
          <cell r="M224" t="str">
            <v>建议计价说明明确赘生物按此项目收费</v>
          </cell>
        </row>
        <row r="224">
          <cell r="O224" t="str">
            <v>平移+折算</v>
          </cell>
        </row>
        <row r="224">
          <cell r="S224" t="str">
            <v>很少单独开展，切开做</v>
          </cell>
        </row>
        <row r="224">
          <cell r="V224" t="str">
            <v>平</v>
          </cell>
          <cell r="W224">
            <v>4800</v>
          </cell>
        </row>
        <row r="224">
          <cell r="AB224" t="str">
            <v>甲类</v>
          </cell>
        </row>
        <row r="224">
          <cell r="AD224">
            <v>0</v>
          </cell>
        </row>
        <row r="225">
          <cell r="D225" t="str">
            <v>同意</v>
          </cell>
        </row>
        <row r="225">
          <cell r="M225" t="str">
            <v>是否映射？原“肺动脉栓塞摘除术”取消，内蒙该项目未取消。</v>
          </cell>
        </row>
        <row r="225">
          <cell r="O225" t="str">
            <v>开展少，不再折算</v>
          </cell>
        </row>
        <row r="225">
          <cell r="U225" t="str">
            <v>直接平移</v>
          </cell>
          <cell r="V225" t="str">
            <v>平</v>
          </cell>
        </row>
        <row r="226">
          <cell r="D226" t="str">
            <v>同意</v>
          </cell>
        </row>
        <row r="226">
          <cell r="V226" t="str">
            <v>平</v>
          </cell>
        </row>
        <row r="227">
          <cell r="C227" t="str">
            <v>013308000360001</v>
          </cell>
          <cell r="D227" t="str">
            <v>同意</v>
          </cell>
          <cell r="E227" t="str">
            <v>心脏血栓清除费-儿童（加收）</v>
          </cell>
        </row>
        <row r="227">
          <cell r="J227" t="str">
            <v>次</v>
          </cell>
        </row>
        <row r="227">
          <cell r="U227">
            <v>0.3</v>
          </cell>
          <cell r="V227" t="str">
            <v>平</v>
          </cell>
          <cell r="W227">
            <v>1440</v>
          </cell>
        </row>
        <row r="228">
          <cell r="C228" t="str">
            <v>013308000370000</v>
          </cell>
          <cell r="D228" t="str">
            <v>同意</v>
          </cell>
          <cell r="E228" t="str">
            <v>心包开窗引流费</v>
          </cell>
          <cell r="F228" t="str">
            <v>通过手术对心包进行开窗及引流。</v>
          </cell>
          <cell r="G228" t="str">
            <v>所定价格涵盖手术计划、术区准备、消毒、切开、引出心包腔内积液、缝合、处理用物等步骤所需的人力资源和基本物质资源消耗。不含心包穿刺。</v>
          </cell>
          <cell r="H228" t="str">
            <v>01儿童加收</v>
          </cell>
        </row>
        <row r="228">
          <cell r="J228" t="str">
            <v>次</v>
          </cell>
        </row>
        <row r="228">
          <cell r="N228" t="str">
            <v>手术简单，内蒙费用过高。</v>
          </cell>
          <cell r="O228" t="str">
            <v>加权平均+折算项</v>
          </cell>
        </row>
        <row r="228">
          <cell r="S228" t="str">
            <v>单纯开窗引流会使用胸腔镜，目前不收该项目费用</v>
          </cell>
        </row>
        <row r="228">
          <cell r="U228" t="str">
            <v>参考外省平均价</v>
          </cell>
          <cell r="V228" t="str">
            <v>平</v>
          </cell>
          <cell r="W228">
            <v>1500</v>
          </cell>
        </row>
        <row r="228">
          <cell r="AB228" t="str">
            <v>甲类</v>
          </cell>
        </row>
        <row r="228">
          <cell r="AD228">
            <v>0</v>
          </cell>
        </row>
        <row r="229">
          <cell r="D229" t="str">
            <v>同意</v>
          </cell>
        </row>
        <row r="229">
          <cell r="V229" t="str">
            <v>平</v>
          </cell>
        </row>
        <row r="230">
          <cell r="C230" t="str">
            <v>013308000370001</v>
          </cell>
          <cell r="D230" t="str">
            <v>同意</v>
          </cell>
          <cell r="E230" t="str">
            <v>心包开窗引流费-儿童（加收）</v>
          </cell>
        </row>
        <row r="230">
          <cell r="J230" t="str">
            <v>次</v>
          </cell>
        </row>
        <row r="230">
          <cell r="U230">
            <v>0.3</v>
          </cell>
          <cell r="V230" t="str">
            <v>平</v>
          </cell>
          <cell r="W230">
            <v>450</v>
          </cell>
        </row>
        <row r="231">
          <cell r="C231" t="str">
            <v>013308000380000</v>
          </cell>
          <cell r="D231" t="str">
            <v>同意</v>
          </cell>
          <cell r="E231" t="str">
            <v>心包肿瘤切除费</v>
          </cell>
          <cell r="F231" t="str">
            <v>通过手术对心包的肿瘤进行切除。</v>
          </cell>
          <cell r="G231" t="str">
            <v>所定价格涵盖手术计划、术区准备、消毒、切开、切除、缝合、处理用物等步骤所需的人力资源和基本物质资源消耗。</v>
          </cell>
          <cell r="H231" t="str">
            <v>01儿童加收
11恶性肿瘤  </v>
          </cell>
        </row>
        <row r="231">
          <cell r="J231" t="str">
            <v>次</v>
          </cell>
        </row>
        <row r="231">
          <cell r="N231" t="str">
            <v>和呼吸的纵膈肿瘤价格保持一致。</v>
          </cell>
          <cell r="O231" t="str">
            <v>加权平均+折算项</v>
          </cell>
        </row>
        <row r="231">
          <cell r="S231" t="str">
            <v>心包肿瘤很少，腔镜使用较少</v>
          </cell>
          <cell r="T231" t="str">
            <v>建议计价说明增加心包囊肿按此收费。</v>
          </cell>
          <cell r="U231" t="str">
            <v>参考外省价格</v>
          </cell>
          <cell r="V231" t="str">
            <v>降</v>
          </cell>
          <cell r="W231">
            <v>3230</v>
          </cell>
        </row>
        <row r="231">
          <cell r="AB231" t="str">
            <v>甲类</v>
          </cell>
        </row>
        <row r="231">
          <cell r="AD231">
            <v>0</v>
          </cell>
        </row>
        <row r="232">
          <cell r="D232" t="str">
            <v>同意</v>
          </cell>
        </row>
        <row r="233">
          <cell r="D233" t="str">
            <v>同意</v>
          </cell>
        </row>
        <row r="234">
          <cell r="C234" t="str">
            <v>013308000380001</v>
          </cell>
          <cell r="D234" t="str">
            <v>同意</v>
          </cell>
          <cell r="E234" t="str">
            <v>心包肿瘤切除费-儿童（加收）</v>
          </cell>
        </row>
        <row r="234">
          <cell r="J234" t="str">
            <v>次</v>
          </cell>
        </row>
        <row r="234">
          <cell r="U234">
            <v>0.3</v>
          </cell>
          <cell r="V234" t="str">
            <v>平</v>
          </cell>
          <cell r="W234">
            <v>969</v>
          </cell>
        </row>
        <row r="235">
          <cell r="C235" t="str">
            <v>013308000380011</v>
          </cell>
          <cell r="D235" t="str">
            <v>同意</v>
          </cell>
          <cell r="E235" t="str">
            <v>心包肿瘤切除费-恶性肿瘤（加收）</v>
          </cell>
        </row>
        <row r="235">
          <cell r="J235" t="str">
            <v>次</v>
          </cell>
        </row>
        <row r="235">
          <cell r="U235">
            <v>0.3</v>
          </cell>
          <cell r="V235" t="str">
            <v>增</v>
          </cell>
          <cell r="W235">
            <v>969</v>
          </cell>
        </row>
        <row r="236">
          <cell r="C236" t="str">
            <v>013308000390000</v>
          </cell>
          <cell r="D236" t="str">
            <v>同意</v>
          </cell>
          <cell r="E236" t="str">
            <v>心脏肿瘤切除费</v>
          </cell>
          <cell r="F236" t="str">
            <v>通过手术对心脏的肿瘤进行切除。</v>
          </cell>
          <cell r="G236" t="str">
            <v>所定价格涵盖手术计划、术区准备、消毒、切开、切除、缝合、处理用物，必要时补片修补等步骤所需的人力资源和基本物质资源消耗。</v>
          </cell>
          <cell r="H236" t="str">
            <v>01儿童加收
11恶性肿瘤  </v>
          </cell>
        </row>
        <row r="236">
          <cell r="J236" t="str">
            <v>次</v>
          </cell>
        </row>
        <row r="236">
          <cell r="O236" t="str">
            <v>加权平均+折算项</v>
          </cell>
        </row>
        <row r="236">
          <cell r="V236" t="str">
            <v>降</v>
          </cell>
          <cell r="W236">
            <v>5000</v>
          </cell>
        </row>
        <row r="236">
          <cell r="AB236" t="str">
            <v>甲类</v>
          </cell>
        </row>
        <row r="236">
          <cell r="AD236">
            <v>0</v>
          </cell>
        </row>
        <row r="237">
          <cell r="D237" t="str">
            <v>同意</v>
          </cell>
        </row>
        <row r="238">
          <cell r="D238" t="str">
            <v>同意</v>
          </cell>
        </row>
        <row r="239">
          <cell r="C239" t="str">
            <v>013308000390001</v>
          </cell>
          <cell r="D239" t="str">
            <v>同意</v>
          </cell>
          <cell r="E239" t="str">
            <v>心脏肿瘤切除费-儿童（加收）</v>
          </cell>
        </row>
        <row r="239">
          <cell r="J239" t="str">
            <v>次</v>
          </cell>
        </row>
        <row r="239">
          <cell r="U239">
            <v>0.3</v>
          </cell>
          <cell r="V239" t="str">
            <v>平</v>
          </cell>
          <cell r="W239">
            <v>1500</v>
          </cell>
        </row>
        <row r="240">
          <cell r="C240" t="str">
            <v>013308000390011</v>
          </cell>
          <cell r="D240" t="str">
            <v>同意</v>
          </cell>
          <cell r="E240" t="str">
            <v>心脏肿瘤切除费-恶性肿瘤（加收）</v>
          </cell>
        </row>
        <row r="240">
          <cell r="J240" t="str">
            <v>次</v>
          </cell>
        </row>
        <row r="240">
          <cell r="U240">
            <v>0.3</v>
          </cell>
          <cell r="V240" t="str">
            <v>平</v>
          </cell>
          <cell r="W240">
            <v>1500</v>
          </cell>
        </row>
        <row r="241">
          <cell r="C241" t="str">
            <v>013308000400000</v>
          </cell>
          <cell r="D241" t="str">
            <v>同意</v>
          </cell>
          <cell r="E241" t="str">
            <v>心内异物取出费</v>
          </cell>
          <cell r="F241" t="str">
            <v>通过手术取出心脏内的异物或植入物。</v>
          </cell>
          <cell r="G241" t="str">
            <v>所定价格涵盖手术计划、术区准备、消毒、切开、取出、缝合、处理用物，必要时补片修补等步骤所需的人力资源和基本物质资源消耗。</v>
          </cell>
          <cell r="H241" t="str">
            <v>01儿童加收</v>
          </cell>
        </row>
        <row r="241">
          <cell r="J241" t="str">
            <v>次</v>
          </cell>
        </row>
        <row r="241">
          <cell r="M241" t="str">
            <v>也有通过介入方式开展，</v>
          </cell>
        </row>
        <row r="241">
          <cell r="O241" t="str">
            <v>平移+折算项</v>
          </cell>
        </row>
        <row r="241">
          <cell r="S241" t="str">
            <v>心内膜炎的赘生物，一般不单独开展，和瓣膜手术同时开展</v>
          </cell>
        </row>
        <row r="241">
          <cell r="U241" t="str">
            <v>直接平移</v>
          </cell>
          <cell r="V241" t="str">
            <v>平</v>
          </cell>
          <cell r="W241">
            <v>3584</v>
          </cell>
        </row>
        <row r="241">
          <cell r="AB241" t="str">
            <v>甲类</v>
          </cell>
        </row>
        <row r="241">
          <cell r="AD241">
            <v>0</v>
          </cell>
        </row>
        <row r="242">
          <cell r="D242" t="str">
            <v>同意</v>
          </cell>
        </row>
        <row r="242">
          <cell r="V242" t="str">
            <v>平</v>
          </cell>
        </row>
        <row r="243">
          <cell r="C243" t="str">
            <v>013308000400001</v>
          </cell>
          <cell r="D243" t="str">
            <v>同意</v>
          </cell>
          <cell r="E243" t="str">
            <v>心内异物取出费-儿童（加收）</v>
          </cell>
        </row>
        <row r="243">
          <cell r="J243" t="str">
            <v>次</v>
          </cell>
        </row>
        <row r="243">
          <cell r="U243">
            <v>0.3</v>
          </cell>
          <cell r="V243" t="str">
            <v>平</v>
          </cell>
          <cell r="W243">
            <v>1075.2</v>
          </cell>
        </row>
        <row r="244">
          <cell r="C244" t="str">
            <v>013308000410000</v>
          </cell>
          <cell r="D244" t="str">
            <v>同意</v>
          </cell>
          <cell r="E244" t="str">
            <v>心脏破损修补费</v>
          </cell>
          <cell r="F244" t="str">
            <v>通过手术对破损心脏进行修补。</v>
          </cell>
          <cell r="G244" t="str">
            <v>所定价格涵盖手术计划、术区准备、消毒、切开、修补、缝合、处理用物，必要时补片修补等步骤所需的人力资源和基本物质资源消耗。</v>
          </cell>
          <cell r="H244" t="str">
            <v>01儿童加收</v>
          </cell>
        </row>
        <row r="244">
          <cell r="J244" t="str">
            <v>次</v>
          </cell>
        </row>
        <row r="244">
          <cell r="O244" t="str">
            <v>平移+折算项</v>
          </cell>
        </row>
        <row r="244">
          <cell r="S244" t="str">
            <v>抢救性手术，建议提高价格，尤其是左心</v>
          </cell>
          <cell r="T244" t="str">
            <v>冠心病导致的心脏破裂需辅助体外循环等手术难度不同，</v>
          </cell>
          <cell r="U244" t="str">
            <v>直接平移</v>
          </cell>
          <cell r="V244" t="str">
            <v>平</v>
          </cell>
          <cell r="W244">
            <v>3584</v>
          </cell>
        </row>
        <row r="244">
          <cell r="AB244" t="str">
            <v>甲类</v>
          </cell>
        </row>
        <row r="244">
          <cell r="AD244">
            <v>0</v>
          </cell>
        </row>
        <row r="245">
          <cell r="D245" t="str">
            <v>同意</v>
          </cell>
        </row>
        <row r="245">
          <cell r="V245" t="str">
            <v>平</v>
          </cell>
        </row>
        <row r="246">
          <cell r="C246" t="str">
            <v>013308000410001</v>
          </cell>
          <cell r="D246" t="str">
            <v>同意</v>
          </cell>
          <cell r="E246" t="str">
            <v>心脏破损修补费-儿童（加收）</v>
          </cell>
        </row>
        <row r="246">
          <cell r="J246" t="str">
            <v>次</v>
          </cell>
        </row>
        <row r="246">
          <cell r="U246">
            <v>0.3</v>
          </cell>
          <cell r="V246" t="str">
            <v>平</v>
          </cell>
          <cell r="W246">
            <v>1075.2</v>
          </cell>
        </row>
        <row r="247">
          <cell r="C247" t="str">
            <v>013308000420000</v>
          </cell>
          <cell r="D247" t="str">
            <v>同意</v>
          </cell>
          <cell r="E247" t="str">
            <v>开胸心脏挤压费</v>
          </cell>
          <cell r="F247" t="str">
            <v>通过手术对心脏进行挤压。</v>
          </cell>
          <cell r="G247" t="str">
            <v>所定价格涵盖手术计划、术区准备、消毒、切开、直视心脏按压、缝合、处理用物等步骤所需的人力资源和基本物质资源消耗。</v>
          </cell>
          <cell r="H247" t="str">
            <v>01儿童加收</v>
          </cell>
        </row>
        <row r="247">
          <cell r="J247" t="str">
            <v>次</v>
          </cell>
          <cell r="K247" t="str">
            <v>不与体外循环各类手术费同时收费。</v>
          </cell>
        </row>
        <row r="247">
          <cell r="O247" t="str">
            <v>平移+折算项</v>
          </cell>
        </row>
        <row r="247">
          <cell r="U247" t="str">
            <v>直接平移</v>
          </cell>
          <cell r="V247" t="str">
            <v>平</v>
          </cell>
          <cell r="W247">
            <v>1800</v>
          </cell>
        </row>
        <row r="247">
          <cell r="Y247" t="str">
            <v>不与体外循环各类手术费同时收费。</v>
          </cell>
        </row>
        <row r="247">
          <cell r="AB247" t="str">
            <v>甲类</v>
          </cell>
        </row>
        <row r="247">
          <cell r="AD247">
            <v>0</v>
          </cell>
        </row>
        <row r="248">
          <cell r="C248" t="str">
            <v>013308000420001</v>
          </cell>
          <cell r="D248" t="str">
            <v>同意</v>
          </cell>
          <cell r="E248" t="str">
            <v>开胸心脏挤压费-儿童（加收）</v>
          </cell>
        </row>
        <row r="248">
          <cell r="J248" t="str">
            <v>次</v>
          </cell>
        </row>
        <row r="248">
          <cell r="U248">
            <v>0.3</v>
          </cell>
          <cell r="V248" t="str">
            <v>平</v>
          </cell>
          <cell r="W248">
            <v>540</v>
          </cell>
        </row>
        <row r="249">
          <cell r="C249" t="str">
            <v>013308000430000</v>
          </cell>
          <cell r="D249" t="str">
            <v>同意</v>
          </cell>
          <cell r="E249" t="str">
            <v>室间隔部分心肌切除费</v>
          </cell>
          <cell r="F249" t="str">
            <v>通过手术对原发性或继发性肥厚室间隔进行切除。</v>
          </cell>
          <cell r="G249" t="str">
            <v>所定价格涵盖手术计划、术区准备、消毒、切开、切除、缝合、处理用物，必要时补片修补等步骤所需的人力资源和基本物质资源消耗。</v>
          </cell>
          <cell r="H249" t="str">
            <v>01儿童加收</v>
          </cell>
        </row>
        <row r="249">
          <cell r="J249" t="str">
            <v>次</v>
          </cell>
        </row>
        <row r="249">
          <cell r="O249" t="str">
            <v>平移+折算项</v>
          </cell>
        </row>
        <row r="249">
          <cell r="U249" t="str">
            <v>直接平移</v>
          </cell>
          <cell r="V249" t="str">
            <v>平</v>
          </cell>
          <cell r="W249">
            <v>7200</v>
          </cell>
        </row>
        <row r="249">
          <cell r="Y249" t="str">
            <v>限肥厚性梗阻性心肌病手术收费。</v>
          </cell>
        </row>
        <row r="249">
          <cell r="AB249" t="str">
            <v>甲类</v>
          </cell>
        </row>
        <row r="249">
          <cell r="AD249">
            <v>0</v>
          </cell>
        </row>
        <row r="250">
          <cell r="C250" t="str">
            <v>013308000430001</v>
          </cell>
          <cell r="D250" t="str">
            <v>同意</v>
          </cell>
          <cell r="E250" t="str">
            <v>室间隔部分心肌切除费-儿童（加收）</v>
          </cell>
        </row>
        <row r="250">
          <cell r="J250" t="str">
            <v>次</v>
          </cell>
        </row>
        <row r="250">
          <cell r="U250">
            <v>0.3</v>
          </cell>
          <cell r="V250" t="str">
            <v>平</v>
          </cell>
          <cell r="W250">
            <v>2160</v>
          </cell>
        </row>
        <row r="251">
          <cell r="C251" t="str">
            <v>013308000440000</v>
          </cell>
          <cell r="D251" t="str">
            <v>同意</v>
          </cell>
          <cell r="E251" t="str">
            <v>心耳闭合费</v>
          </cell>
          <cell r="F251" t="str">
            <v>通过手术对左心耳进行闭合。</v>
          </cell>
          <cell r="G251" t="str">
            <v>所定价格涵盖手术计划、术区准备、消毒、切开、心内缝合或心耳闭合系统等方式闭合左心耳、缝合、处理用物，必要时补片修补等步骤所需的人力资源和基本物质资源消耗。</v>
          </cell>
          <cell r="H251" t="str">
            <v>01儿童加收
11微创手术</v>
          </cell>
        </row>
        <row r="251">
          <cell r="J251" t="str">
            <v>次</v>
          </cell>
        </row>
        <row r="251">
          <cell r="O251" t="str">
            <v>加权平均+折算项（郑大一 5500 阜外6400）</v>
          </cell>
        </row>
        <row r="251">
          <cell r="S251" t="str">
            <v>一般不单独开展，建议平移</v>
          </cell>
        </row>
        <row r="251">
          <cell r="U251" t="str">
            <v>参考外省</v>
          </cell>
          <cell r="V251" t="str">
            <v>平</v>
          </cell>
          <cell r="W251">
            <v>2500</v>
          </cell>
        </row>
        <row r="251">
          <cell r="AB251" t="str">
            <v>乙类</v>
          </cell>
          <cell r="AC251">
            <v>0.1</v>
          </cell>
          <cell r="AD251">
            <v>0</v>
          </cell>
        </row>
        <row r="252">
          <cell r="D252" t="str">
            <v>同意</v>
          </cell>
        </row>
        <row r="252">
          <cell r="M252" t="str">
            <v>心耳闭合术属于左房折叠术的一部分，同时开展时建议两个可以同时收费，心耳闭合术按照50%收费</v>
          </cell>
        </row>
        <row r="252">
          <cell r="V252" t="str">
            <v>平</v>
          </cell>
        </row>
        <row r="253">
          <cell r="C253" t="str">
            <v>013308000440001</v>
          </cell>
          <cell r="D253" t="str">
            <v>同意</v>
          </cell>
          <cell r="E253" t="str">
            <v>心耳闭合费-儿童（加收）</v>
          </cell>
        </row>
        <row r="253">
          <cell r="J253" t="str">
            <v>次</v>
          </cell>
        </row>
        <row r="253">
          <cell r="U253">
            <v>0.3</v>
          </cell>
          <cell r="V253" t="str">
            <v>平</v>
          </cell>
          <cell r="W253">
            <v>750</v>
          </cell>
        </row>
        <row r="254">
          <cell r="C254" t="str">
            <v>013308000440011</v>
          </cell>
          <cell r="D254" t="str">
            <v>同意</v>
          </cell>
          <cell r="E254" t="str">
            <v>心耳闭合费-微创手术（加收）</v>
          </cell>
        </row>
        <row r="254">
          <cell r="J254" t="str">
            <v>次</v>
          </cell>
        </row>
        <row r="254">
          <cell r="U254">
            <v>0.15</v>
          </cell>
          <cell r="V254" t="str">
            <v>平</v>
          </cell>
          <cell r="W254">
            <v>375</v>
          </cell>
        </row>
        <row r="255">
          <cell r="C255" t="str">
            <v>013308000450000</v>
          </cell>
          <cell r="D255" t="str">
            <v>同意</v>
          </cell>
          <cell r="E255" t="str">
            <v>心脏直视消融费</v>
          </cell>
          <cell r="F255" t="str">
            <v>通过手术的方式消融心律失常病灶。</v>
          </cell>
          <cell r="G255" t="str">
            <v>所定价格涵盖手术计划、术区准备、消毒、切开、消融治疗、缝合、处理用物等步骤所需的人力资源和基本物质资源消耗。</v>
          </cell>
          <cell r="H255" t="str">
            <v>01儿童加收
11微创手术</v>
          </cell>
        </row>
        <row r="255">
          <cell r="J255" t="str">
            <v>次</v>
          </cell>
        </row>
        <row r="255">
          <cell r="O255" t="str">
            <v>平移+折算项</v>
          </cell>
        </row>
        <row r="255">
          <cell r="S255" t="str">
            <v>左房隔离，右房消融，</v>
          </cell>
          <cell r="T255" t="str">
            <v>停跳下开展，一般不用三维标测，迷宫手术。使用消融电极等。</v>
          </cell>
          <cell r="U255" t="str">
            <v>直接平移减去三维标测费用</v>
          </cell>
          <cell r="V255" t="str">
            <v>平</v>
          </cell>
          <cell r="W255">
            <v>5400</v>
          </cell>
        </row>
        <row r="255">
          <cell r="AB255" t="str">
            <v>甲类</v>
          </cell>
        </row>
        <row r="255">
          <cell r="AD255">
            <v>0</v>
          </cell>
        </row>
        <row r="256">
          <cell r="C256" t="str">
            <v>013308000450001</v>
          </cell>
          <cell r="D256" t="str">
            <v>同意</v>
          </cell>
          <cell r="E256" t="str">
            <v>心脏直视消融费-儿童（加收）</v>
          </cell>
        </row>
        <row r="256">
          <cell r="J256" t="str">
            <v>次</v>
          </cell>
        </row>
        <row r="256">
          <cell r="U256">
            <v>0.3</v>
          </cell>
          <cell r="V256" t="str">
            <v>平</v>
          </cell>
          <cell r="W256">
            <v>1620</v>
          </cell>
        </row>
        <row r="257">
          <cell r="C257" t="str">
            <v>013308000450011</v>
          </cell>
          <cell r="D257" t="str">
            <v>同意</v>
          </cell>
          <cell r="E257" t="str">
            <v>心脏直视消融费-微创手术（加收）</v>
          </cell>
        </row>
        <row r="257">
          <cell r="J257" t="str">
            <v>次</v>
          </cell>
        </row>
        <row r="257">
          <cell r="U257">
            <v>0.15</v>
          </cell>
          <cell r="V257" t="str">
            <v>平</v>
          </cell>
          <cell r="W257">
            <v>810</v>
          </cell>
        </row>
        <row r="258">
          <cell r="C258" t="str">
            <v>013308000460000</v>
          </cell>
          <cell r="D258" t="str">
            <v>同意</v>
          </cell>
          <cell r="E258" t="str">
            <v>法洛四联症矫治费</v>
          </cell>
          <cell r="F258" t="str">
            <v>通过手术对法洛四联症患者进行治疗。</v>
          </cell>
          <cell r="G258" t="str">
            <v>所定价格涵盖手术计划、术区准备、消毒、切开、室间隔缺损修补、右心室流出道疏通、缝合、处理用物等步骤所需的人力资源和基本物质资源消耗。</v>
          </cell>
          <cell r="H258" t="str">
            <v>01儿童加收</v>
          </cell>
        </row>
        <row r="258">
          <cell r="J258" t="str">
            <v>次</v>
          </cell>
          <cell r="K258" t="str">
            <v>不与“右室流出道疏通费”及“肺动脉成形费”同时收取。</v>
          </cell>
        </row>
        <row r="258">
          <cell r="M258" t="str">
            <v>主要考虑价格</v>
          </cell>
        </row>
        <row r="258">
          <cell r="O258" t="str">
            <v>加权平均+折算项</v>
          </cell>
          <cell r="P258">
            <v>6399.20424403183</v>
          </cell>
        </row>
        <row r="258">
          <cell r="U258" t="str">
            <v>加权平均</v>
          </cell>
          <cell r="V258" t="str">
            <v>平</v>
          </cell>
          <cell r="W258">
            <v>6400</v>
          </cell>
        </row>
        <row r="258">
          <cell r="Y258" t="str">
            <v>不与“右室流出道疏通费”及“肺动脉成形费”同时收取。</v>
          </cell>
        </row>
        <row r="258">
          <cell r="AB258" t="str">
            <v>甲类</v>
          </cell>
        </row>
        <row r="258">
          <cell r="AD258">
            <v>0</v>
          </cell>
        </row>
        <row r="259">
          <cell r="D259" t="str">
            <v>同意</v>
          </cell>
        </row>
        <row r="259">
          <cell r="V259" t="str">
            <v>平</v>
          </cell>
        </row>
        <row r="260">
          <cell r="D260" t="str">
            <v>同意</v>
          </cell>
        </row>
        <row r="260">
          <cell r="V260" t="str">
            <v>平</v>
          </cell>
        </row>
        <row r="261">
          <cell r="D261" t="str">
            <v>同意</v>
          </cell>
        </row>
        <row r="261">
          <cell r="V261" t="str">
            <v>平</v>
          </cell>
        </row>
        <row r="262">
          <cell r="D262" t="str">
            <v>同意</v>
          </cell>
        </row>
        <row r="262">
          <cell r="M262" t="str">
            <v>开展例数仅1次</v>
          </cell>
        </row>
        <row r="262">
          <cell r="V262" t="str">
            <v>平</v>
          </cell>
        </row>
        <row r="263">
          <cell r="D263" t="str">
            <v>同意</v>
          </cell>
        </row>
        <row r="263">
          <cell r="M263" t="str">
            <v>现在是分开收取，故开展例数为0</v>
          </cell>
        </row>
        <row r="263">
          <cell r="V263" t="str">
            <v>平</v>
          </cell>
        </row>
        <row r="264">
          <cell r="C264" t="str">
            <v>013308000460001</v>
          </cell>
          <cell r="D264" t="str">
            <v>同意</v>
          </cell>
          <cell r="E264" t="str">
            <v>法洛四联症矫治费-儿童（加收）</v>
          </cell>
        </row>
        <row r="264">
          <cell r="J264" t="str">
            <v>次</v>
          </cell>
        </row>
        <row r="264">
          <cell r="U264">
            <v>0.3</v>
          </cell>
          <cell r="V264" t="str">
            <v>平</v>
          </cell>
          <cell r="W264">
            <v>1920</v>
          </cell>
        </row>
        <row r="265">
          <cell r="C265" t="str">
            <v>013308000470000</v>
          </cell>
          <cell r="D265" t="str">
            <v>同意</v>
          </cell>
          <cell r="E265" t="str">
            <v>房间隔缺损修补费</v>
          </cell>
          <cell r="F265" t="str">
            <v>通过手术对缺损房间隔进行修补。</v>
          </cell>
          <cell r="G265" t="str">
            <v>所定价格涵盖手术计划、术区准备、消毒、切开、修补、缝合、处理用物，必要时补片修补等步骤所需的人力资源和基本物质资源消耗。</v>
          </cell>
          <cell r="H265" t="str">
            <v>01儿童加收
11微创手术</v>
          </cell>
        </row>
        <row r="265">
          <cell r="J265" t="str">
            <v>次</v>
          </cell>
        </row>
        <row r="265">
          <cell r="N265" t="str">
            <v>房缺项目手术较简单，建议适当降低价格，降到粘液瘤手术以下。</v>
          </cell>
          <cell r="O265" t="str">
            <v>加权平均+折算项</v>
          </cell>
        </row>
        <row r="265">
          <cell r="U265" t="str">
            <v>直接平移</v>
          </cell>
          <cell r="V265" t="str">
            <v>平</v>
          </cell>
          <cell r="W265">
            <v>4800</v>
          </cell>
        </row>
        <row r="265">
          <cell r="AB265" t="str">
            <v>甲类</v>
          </cell>
        </row>
        <row r="265">
          <cell r="AD265">
            <v>0</v>
          </cell>
        </row>
        <row r="266">
          <cell r="D266" t="str">
            <v>同意</v>
          </cell>
        </row>
        <row r="266">
          <cell r="V266" t="str">
            <v>平</v>
          </cell>
        </row>
        <row r="267">
          <cell r="D267" t="str">
            <v>同意</v>
          </cell>
        </row>
        <row r="267">
          <cell r="M267" t="str">
            <v>开展例数少</v>
          </cell>
        </row>
        <row r="267">
          <cell r="V267" t="str">
            <v>平</v>
          </cell>
        </row>
        <row r="268">
          <cell r="D268" t="str">
            <v>同意</v>
          </cell>
        </row>
        <row r="268">
          <cell r="M268" t="str">
            <v>建议删除，本项目为房间隔缺损</v>
          </cell>
        </row>
        <row r="268">
          <cell r="V268" t="str">
            <v>平</v>
          </cell>
        </row>
        <row r="269">
          <cell r="C269" t="str">
            <v>013308000470001</v>
          </cell>
          <cell r="D269" t="str">
            <v>同意</v>
          </cell>
          <cell r="E269" t="str">
            <v>房间隔缺损修补费-儿童（加收）</v>
          </cell>
        </row>
        <row r="269">
          <cell r="J269" t="str">
            <v>次</v>
          </cell>
        </row>
        <row r="269">
          <cell r="U269">
            <v>0.3</v>
          </cell>
          <cell r="V269" t="str">
            <v>平</v>
          </cell>
          <cell r="W269">
            <v>1440</v>
          </cell>
        </row>
        <row r="270">
          <cell r="C270" t="str">
            <v>013308000470011</v>
          </cell>
          <cell r="D270" t="str">
            <v>同意</v>
          </cell>
          <cell r="E270" t="str">
            <v>房间隔缺损修补费-微创手术（加收）</v>
          </cell>
        </row>
        <row r="270">
          <cell r="J270" t="str">
            <v>次</v>
          </cell>
        </row>
        <row r="270">
          <cell r="U270">
            <v>0.15</v>
          </cell>
          <cell r="V270" t="str">
            <v>平</v>
          </cell>
          <cell r="W270">
            <v>720</v>
          </cell>
        </row>
        <row r="271">
          <cell r="C271" t="str">
            <v>013308000480000</v>
          </cell>
          <cell r="D271" t="str">
            <v>同意</v>
          </cell>
          <cell r="E271" t="str">
            <v>房间隔造口/房间隔缺损扩大费</v>
          </cell>
          <cell r="F271" t="str">
            <v>通过手术建立或扩大左心房与右心房之间的通道。</v>
          </cell>
          <cell r="G271" t="str">
            <v>所定价格涵盖手术计划、术区准备、消毒、切开、房间隔造口或房间隔缺损扩大、缝合、处理用物等步骤所需的人力资源和基本物质资源消耗。</v>
          </cell>
          <cell r="H271" t="str">
            <v>01儿童加收</v>
          </cell>
        </row>
        <row r="271">
          <cell r="J271" t="str">
            <v>次</v>
          </cell>
        </row>
        <row r="271">
          <cell r="O271" t="str">
            <v>平移</v>
          </cell>
        </row>
        <row r="271">
          <cell r="S271" t="str">
            <v>终末期心衰，介入开展</v>
          </cell>
          <cell r="T271" t="str">
            <v>很少单独开展，先心病等，右边压力大，还需要二次手术</v>
          </cell>
          <cell r="U271" t="str">
            <v>直接平移</v>
          </cell>
          <cell r="V271" t="str">
            <v>平</v>
          </cell>
          <cell r="W271">
            <v>4800</v>
          </cell>
        </row>
        <row r="271">
          <cell r="AB271" t="str">
            <v>乙类</v>
          </cell>
          <cell r="AC271">
            <v>0.1</v>
          </cell>
          <cell r="AD271">
            <v>0</v>
          </cell>
        </row>
        <row r="272">
          <cell r="D272" t="str">
            <v>同意</v>
          </cell>
        </row>
        <row r="272">
          <cell r="M272" t="str">
            <v>开展次数为1</v>
          </cell>
        </row>
        <row r="272">
          <cell r="S272" t="str">
            <v>映射错误，映射到右室流出口项目中</v>
          </cell>
        </row>
        <row r="272">
          <cell r="V272" t="str">
            <v>平</v>
          </cell>
        </row>
        <row r="273">
          <cell r="D273" t="str">
            <v>同意</v>
          </cell>
        </row>
        <row r="273">
          <cell r="M273" t="str">
            <v>开展次数为0</v>
          </cell>
        </row>
        <row r="273">
          <cell r="V273" t="str">
            <v>平</v>
          </cell>
        </row>
        <row r="274">
          <cell r="D274" t="str">
            <v>同意</v>
          </cell>
        </row>
        <row r="274">
          <cell r="V274" t="str">
            <v>平</v>
          </cell>
        </row>
        <row r="275">
          <cell r="C275" t="str">
            <v>013308000480001</v>
          </cell>
          <cell r="D275" t="str">
            <v>同意</v>
          </cell>
          <cell r="E275" t="str">
            <v>房间隔造口/房间隔缺损扩大费-儿童（加收）</v>
          </cell>
        </row>
        <row r="275">
          <cell r="J275" t="str">
            <v>次</v>
          </cell>
        </row>
        <row r="275">
          <cell r="U275">
            <v>0.3</v>
          </cell>
          <cell r="V275" t="str">
            <v>平</v>
          </cell>
          <cell r="W275">
            <v>1440</v>
          </cell>
        </row>
        <row r="276">
          <cell r="C276" t="str">
            <v>013308000490000</v>
          </cell>
          <cell r="D276" t="str">
            <v>同意</v>
          </cell>
          <cell r="E276" t="str">
            <v>室间隔缺损修补费</v>
          </cell>
          <cell r="F276" t="str">
            <v>通过手术对缺损室间隔进行修补。</v>
          </cell>
          <cell r="G276" t="str">
            <v>所定价格涵盖手术计划、术区准备、消毒、切开、修补、缝合、处理用物，必要时补片修补等步骤所需的人力资源和基本物质资源消耗。</v>
          </cell>
          <cell r="H276" t="str">
            <v>01儿童加收
11微创手术</v>
          </cell>
        </row>
        <row r="276">
          <cell r="J276" t="str">
            <v>次</v>
          </cell>
        </row>
        <row r="276">
          <cell r="O276" t="str">
            <v>平移+折算</v>
          </cell>
        </row>
        <row r="276">
          <cell r="U276" t="str">
            <v>平移</v>
          </cell>
          <cell r="V276" t="str">
            <v>平</v>
          </cell>
          <cell r="W276">
            <v>6000</v>
          </cell>
        </row>
        <row r="276">
          <cell r="AB276" t="str">
            <v>甲类</v>
          </cell>
        </row>
        <row r="276">
          <cell r="AD276">
            <v>0</v>
          </cell>
        </row>
        <row r="277">
          <cell r="D277" t="str">
            <v>同意</v>
          </cell>
        </row>
        <row r="277">
          <cell r="M277" t="str">
            <v>现在是分开收取，故开展例数为1</v>
          </cell>
        </row>
        <row r="277">
          <cell r="V277" t="str">
            <v>平</v>
          </cell>
        </row>
        <row r="278">
          <cell r="D278" t="str">
            <v>同意</v>
          </cell>
        </row>
        <row r="278">
          <cell r="M278" t="str">
            <v>现在是分开收取，故开展例数为1</v>
          </cell>
        </row>
        <row r="278">
          <cell r="V278" t="str">
            <v>平</v>
          </cell>
        </row>
        <row r="279">
          <cell r="D279" t="str">
            <v>同意</v>
          </cell>
        </row>
        <row r="279">
          <cell r="M279" t="str">
            <v>开展次数为0</v>
          </cell>
        </row>
        <row r="279">
          <cell r="V279" t="str">
            <v>平</v>
          </cell>
        </row>
        <row r="280">
          <cell r="C280" t="str">
            <v>013308000490001</v>
          </cell>
          <cell r="D280" t="str">
            <v>同意</v>
          </cell>
          <cell r="E280" t="str">
            <v>室间隔缺损修补费-儿童（加收）</v>
          </cell>
        </row>
        <row r="280">
          <cell r="J280" t="str">
            <v>次</v>
          </cell>
        </row>
        <row r="280">
          <cell r="U280">
            <v>0.3</v>
          </cell>
          <cell r="V280" t="str">
            <v>平</v>
          </cell>
          <cell r="W280">
            <v>1800</v>
          </cell>
        </row>
        <row r="281">
          <cell r="C281" t="str">
            <v>013308000490011</v>
          </cell>
          <cell r="D281" t="str">
            <v>同意</v>
          </cell>
          <cell r="E281" t="str">
            <v>室间隔缺损修补费-微创手术（加收）</v>
          </cell>
        </row>
        <row r="281">
          <cell r="J281" t="str">
            <v>次</v>
          </cell>
        </row>
        <row r="281">
          <cell r="M281" t="str">
            <v>建议穿孔修补加收</v>
          </cell>
        </row>
        <row r="281">
          <cell r="U281">
            <v>0.15</v>
          </cell>
          <cell r="V281" t="str">
            <v>平</v>
          </cell>
          <cell r="W281">
            <v>900</v>
          </cell>
        </row>
        <row r="282">
          <cell r="C282" t="str">
            <v>013308000500000</v>
          </cell>
          <cell r="D282" t="str">
            <v>同意</v>
          </cell>
          <cell r="E282" t="str">
            <v>部分型心内膜垫缺损矫治费</v>
          </cell>
          <cell r="F282" t="str">
            <v>通过手术对部分缺损的心内膜垫进行修补。</v>
          </cell>
          <cell r="G282" t="str">
            <v>所定价格涵盖手术计划、术区准备、消毒、切开、修补、处理瓣膜裂、缝合、处理用物，必要时补片修补等步骤所需的人力资源和基本物质资源消耗。</v>
          </cell>
          <cell r="H282" t="str">
            <v>01儿童加收</v>
          </cell>
          <cell r="I282" t="str">
            <v>01过渡性心内膜垫缺损矫治</v>
          </cell>
          <cell r="J282" t="str">
            <v>次</v>
          </cell>
        </row>
        <row r="282">
          <cell r="N282" t="str">
            <v>部分型心内膜垫缺损矫治术包括的二尖瓣、三尖瓣成形术项目较为简单，</v>
          </cell>
          <cell r="O282" t="str">
            <v>平移+折算</v>
          </cell>
        </row>
        <row r="282">
          <cell r="S282" t="str">
            <v>复杂房缺，同时做2、3尖瓣成型，难度高于室缺，建议适当增加成形的费用，或价格高于室缺</v>
          </cell>
        </row>
        <row r="282">
          <cell r="U282" t="str">
            <v>直接平移</v>
          </cell>
          <cell r="V282" t="str">
            <v>平</v>
          </cell>
          <cell r="W282">
            <v>5300</v>
          </cell>
        </row>
        <row r="282">
          <cell r="AB282" t="str">
            <v>甲类</v>
          </cell>
        </row>
        <row r="282">
          <cell r="AD282">
            <v>0</v>
          </cell>
        </row>
        <row r="283">
          <cell r="D283" t="str">
            <v>同意</v>
          </cell>
        </row>
        <row r="283">
          <cell r="N283" t="str">
            <v>拟定价格：房缺+二尖瓣+三尖瓣成形</v>
          </cell>
        </row>
        <row r="283">
          <cell r="V283" t="str">
            <v>平</v>
          </cell>
        </row>
        <row r="284">
          <cell r="C284" t="str">
            <v>013308000500001</v>
          </cell>
          <cell r="D284" t="str">
            <v>同意</v>
          </cell>
          <cell r="E284" t="str">
            <v>部分型心内膜垫缺损矫治费-儿童（加收）</v>
          </cell>
        </row>
        <row r="284">
          <cell r="J284" t="str">
            <v>次</v>
          </cell>
        </row>
        <row r="284">
          <cell r="U284">
            <v>0.3</v>
          </cell>
          <cell r="V284" t="str">
            <v>平</v>
          </cell>
          <cell r="W284">
            <v>1590</v>
          </cell>
        </row>
        <row r="285">
          <cell r="C285" t="str">
            <v>013308000500100</v>
          </cell>
          <cell r="D285" t="str">
            <v>同意</v>
          </cell>
          <cell r="E285" t="str">
            <v>部分型心内膜垫缺损矫治费-过渡性心内膜垫缺损矫治（扩展）</v>
          </cell>
        </row>
        <row r="285">
          <cell r="J285" t="str">
            <v>次</v>
          </cell>
        </row>
        <row r="285">
          <cell r="V285" t="str">
            <v>平</v>
          </cell>
          <cell r="W285">
            <v>5300</v>
          </cell>
        </row>
        <row r="286">
          <cell r="C286" t="str">
            <v>013308000510000</v>
          </cell>
          <cell r="D286" t="str">
            <v>同意</v>
          </cell>
          <cell r="E286" t="str">
            <v>完全型心内膜垫缺损矫治费</v>
          </cell>
          <cell r="F286" t="str">
            <v>通过手术对完全缺损的心内膜垫进行修补。</v>
          </cell>
          <cell r="G286" t="str">
            <v>所定价格涵盖手术计划、术区准备、消毒、切开、修补、处理房室畸形、缝合、处理用物，必要时补片修补等步骤所需的人力资源和基本物质资源消耗。</v>
          </cell>
          <cell r="H286" t="str">
            <v>01儿童加收</v>
          </cell>
        </row>
        <row r="286">
          <cell r="J286" t="str">
            <v>次</v>
          </cell>
        </row>
        <row r="286">
          <cell r="N286" t="str">
            <v>拟定价格：室缺修补+房缺+二尖瓣+三尖瓣成形</v>
          </cell>
          <cell r="O286" t="str">
            <v>平移+折算</v>
          </cell>
        </row>
        <row r="286">
          <cell r="S286" t="str">
            <v>现行项目价格是否倒挂？平移平移“复合性先天性心脏畸形矫治术”7200</v>
          </cell>
        </row>
        <row r="286">
          <cell r="U286" t="str">
            <v>直接平移</v>
          </cell>
          <cell r="V286" t="str">
            <v>平</v>
          </cell>
          <cell r="W286">
            <v>5983</v>
          </cell>
        </row>
        <row r="286">
          <cell r="AB286" t="str">
            <v>甲类</v>
          </cell>
        </row>
        <row r="286">
          <cell r="AD286">
            <v>0</v>
          </cell>
        </row>
        <row r="287">
          <cell r="D287" t="str">
            <v>同意</v>
          </cell>
        </row>
        <row r="287">
          <cell r="V287" t="str">
            <v>平</v>
          </cell>
        </row>
        <row r="288">
          <cell r="D288" t="str">
            <v>同意</v>
          </cell>
        </row>
        <row r="288">
          <cell r="M288" t="str">
            <v>现在是分开收取，故开展例数为0</v>
          </cell>
        </row>
        <row r="288">
          <cell r="V288" t="str">
            <v>平</v>
          </cell>
        </row>
        <row r="289">
          <cell r="C289" t="str">
            <v>013308000510001</v>
          </cell>
          <cell r="D289" t="str">
            <v>同意</v>
          </cell>
          <cell r="E289" t="str">
            <v>完全型心内膜垫缺损矫治费-儿童（加收）</v>
          </cell>
        </row>
        <row r="289">
          <cell r="J289" t="str">
            <v>次</v>
          </cell>
        </row>
        <row r="289">
          <cell r="U289">
            <v>0.3</v>
          </cell>
          <cell r="V289" t="str">
            <v>平</v>
          </cell>
          <cell r="W289">
            <v>1794.9</v>
          </cell>
        </row>
        <row r="290">
          <cell r="C290" t="str">
            <v>013308000520000</v>
          </cell>
          <cell r="D290" t="str">
            <v>同意</v>
          </cell>
          <cell r="E290" t="str">
            <v>动脉导管闭合费</v>
          </cell>
          <cell r="F290" t="str">
            <v>通过手术闭合动脉导管开口。</v>
          </cell>
          <cell r="G290" t="str">
            <v>所定价格涵盖手术计划、术区准备、消毒、切开、闭合、缝合、处理用物等步骤所需的人力资源和基本物质资源消耗。</v>
          </cell>
          <cell r="H290" t="str">
            <v>01儿童加收</v>
          </cell>
        </row>
        <row r="290">
          <cell r="J290" t="str">
            <v>次</v>
          </cell>
        </row>
        <row r="290">
          <cell r="M290" t="str">
            <v>介入和外科手术均开展，新项目仅有38项介入方式，外科手术是否能按照38项收费</v>
          </cell>
          <cell r="N290" t="str">
            <v>简单手术，高风险，小儿开展，</v>
          </cell>
          <cell r="O290" t="str">
            <v>平移+折算</v>
          </cell>
        </row>
        <row r="290">
          <cell r="U290" t="str">
            <v>直接平移</v>
          </cell>
          <cell r="V290" t="str">
            <v>平</v>
          </cell>
          <cell r="W290">
            <v>4350</v>
          </cell>
        </row>
        <row r="290">
          <cell r="AB290" t="str">
            <v>甲类</v>
          </cell>
        </row>
        <row r="290">
          <cell r="AD290">
            <v>0</v>
          </cell>
        </row>
        <row r="291">
          <cell r="D291" t="str">
            <v>同意</v>
          </cell>
        </row>
        <row r="291">
          <cell r="V291" t="str">
            <v>平</v>
          </cell>
        </row>
        <row r="292">
          <cell r="C292" t="str">
            <v>013308000520001</v>
          </cell>
          <cell r="D292" t="str">
            <v>同意</v>
          </cell>
          <cell r="E292" t="str">
            <v>动脉导管闭合费-儿童（加收）</v>
          </cell>
        </row>
        <row r="292">
          <cell r="J292" t="str">
            <v>次</v>
          </cell>
        </row>
        <row r="292">
          <cell r="U292">
            <v>0.3</v>
          </cell>
          <cell r="V292" t="str">
            <v>平</v>
          </cell>
          <cell r="W292">
            <v>1305</v>
          </cell>
        </row>
        <row r="293">
          <cell r="C293" t="str">
            <v>013308000530000</v>
          </cell>
          <cell r="D293" t="str">
            <v>同意</v>
          </cell>
          <cell r="E293" t="str">
            <v>左心发育不良综合征分期手术费</v>
          </cell>
          <cell r="F293" t="str">
            <v>通过手术对存在左心发育不良综合征的患者进行分期手术。</v>
          </cell>
          <cell r="G293" t="str">
            <v>所定价格涵盖手术计划、术区准备、消毒、切开、重建左心流出通道、缝合、处理用物，必要时补片修补等步骤所需的人力资源和基本物质资源消耗。</v>
          </cell>
          <cell r="H293" t="str">
            <v>01儿童加收</v>
          </cell>
        </row>
        <row r="293">
          <cell r="J293" t="str">
            <v>次</v>
          </cell>
        </row>
        <row r="293">
          <cell r="M293" t="str">
            <v>成本测算</v>
          </cell>
          <cell r="N293" t="str">
            <v>建议参考上海，病例非常少。</v>
          </cell>
        </row>
        <row r="293">
          <cell r="P293" t="str">
            <v>12332(测算）/11850（阜外）</v>
          </cell>
        </row>
        <row r="293">
          <cell r="S293" t="str">
            <v>6岁以上是否开展？</v>
          </cell>
          <cell r="T293" t="str">
            <v>病例极少。大部分都是小儿，最后一步分期可能超过6岁，大部分做2-3期手术</v>
          </cell>
          <cell r="U293" t="str">
            <v>参考外省</v>
          </cell>
          <cell r="V293" t="str">
            <v>增</v>
          </cell>
          <cell r="W293">
            <v>9000</v>
          </cell>
        </row>
        <row r="293">
          <cell r="AB293" t="str">
            <v>乙类</v>
          </cell>
          <cell r="AC293">
            <v>0.1</v>
          </cell>
          <cell r="AD293">
            <v>0</v>
          </cell>
        </row>
        <row r="294">
          <cell r="D294" t="str">
            <v>同意</v>
          </cell>
        </row>
        <row r="294">
          <cell r="J294" t="str">
            <v>次</v>
          </cell>
        </row>
        <row r="294">
          <cell r="V294" t="str">
            <v>增</v>
          </cell>
        </row>
        <row r="295">
          <cell r="C295" t="str">
            <v>013308000530001</v>
          </cell>
          <cell r="D295" t="str">
            <v>同意</v>
          </cell>
          <cell r="E295" t="str">
            <v>左心发育不良综合征分期手术费-儿童（加收）</v>
          </cell>
        </row>
        <row r="295">
          <cell r="J295" t="str">
            <v>次</v>
          </cell>
        </row>
        <row r="295">
          <cell r="U295">
            <v>0.3</v>
          </cell>
          <cell r="V295" t="str">
            <v>增</v>
          </cell>
          <cell r="W295">
            <v>2700</v>
          </cell>
        </row>
        <row r="296">
          <cell r="C296" t="str">
            <v>013308000540000</v>
          </cell>
          <cell r="D296" t="str">
            <v>同意</v>
          </cell>
          <cell r="E296" t="str">
            <v>左心发育不良综合征双心室修复费</v>
          </cell>
          <cell r="F296" t="str">
            <v>通过手术对存在左心发育不良综合征的患者进行双侧心室修复。</v>
          </cell>
          <cell r="G296" t="str">
            <v>所定价格涵盖手术计划、术区准备、消毒、切开、二尖瓣成形、主动脉瓣成形、主动脉成形、缝合、处理用物等步骤所需的人力资源和基本物质资源消耗。</v>
          </cell>
          <cell r="H296" t="str">
            <v>01儿童加收</v>
          </cell>
        </row>
        <row r="296">
          <cell r="J296" t="str">
            <v>次</v>
          </cell>
        </row>
        <row r="296">
          <cell r="M296" t="str">
            <v>成本测算</v>
          </cell>
          <cell r="N296" t="str">
            <v>病例少，价格构成中项目加收或参考上海价格。</v>
          </cell>
        </row>
        <row r="296">
          <cell r="P296" t="str">
            <v>12332(测算）/11850（阜外）</v>
          </cell>
        </row>
        <row r="296">
          <cell r="S296" t="str">
            <v>6岁以上是否开展？</v>
          </cell>
        </row>
        <row r="296">
          <cell r="U296" t="str">
            <v>参考外省</v>
          </cell>
          <cell r="V296" t="str">
            <v>增</v>
          </cell>
          <cell r="W296">
            <v>9500</v>
          </cell>
        </row>
        <row r="296">
          <cell r="AB296" t="str">
            <v>乙类</v>
          </cell>
          <cell r="AC296">
            <v>0.1</v>
          </cell>
          <cell r="AD296">
            <v>0</v>
          </cell>
        </row>
        <row r="297">
          <cell r="D297" t="str">
            <v>同意</v>
          </cell>
        </row>
        <row r="297">
          <cell r="V297" t="str">
            <v>增</v>
          </cell>
        </row>
        <row r="298">
          <cell r="C298" t="str">
            <v>013308000540001</v>
          </cell>
          <cell r="D298" t="str">
            <v>同意</v>
          </cell>
          <cell r="E298" t="str">
            <v>左心发育不良综合征双心室修复费-儿童（加收）</v>
          </cell>
        </row>
        <row r="298">
          <cell r="J298" t="str">
            <v>次</v>
          </cell>
        </row>
        <row r="298">
          <cell r="U298">
            <v>0.3</v>
          </cell>
          <cell r="V298" t="str">
            <v>增</v>
          </cell>
          <cell r="W298">
            <v>2850</v>
          </cell>
        </row>
        <row r="299">
          <cell r="C299" t="str">
            <v>013308000550000</v>
          </cell>
          <cell r="D299" t="str">
            <v>同意</v>
          </cell>
          <cell r="E299" t="str">
            <v>右室流出道疏通费</v>
          </cell>
          <cell r="F299" t="str">
            <v>通过手术对右心室流出道梗阻进行疏通。</v>
          </cell>
          <cell r="G299" t="str">
            <v>所定价格涵盖手术计划、术区准备、消毒、切开、疏通、缝合、处理用物等步骤所需的人力资源和基本物质资源消耗。</v>
          </cell>
          <cell r="H299" t="str">
            <v>01儿童加收</v>
          </cell>
          <cell r="I299" t="str">
            <v>01右室双腔心矫治术</v>
          </cell>
          <cell r="J299" t="str">
            <v>次</v>
          </cell>
        </row>
        <row r="299">
          <cell r="M299" t="str">
            <v>成本测算</v>
          </cell>
          <cell r="N299" t="str">
            <v>技术难度略高于“肺动脉瓣狭窄矫治术”</v>
          </cell>
        </row>
        <row r="299">
          <cell r="P299" t="str">
            <v>5058（(测算）/6240（阜外）</v>
          </cell>
        </row>
        <row r="299">
          <cell r="T299" t="str">
            <v>肺动脉瓣狭窄矫治的配套手术</v>
          </cell>
          <cell r="U299" t="str">
            <v>平移</v>
          </cell>
          <cell r="V299" t="str">
            <v>平</v>
          </cell>
          <cell r="W299">
            <v>4400</v>
          </cell>
        </row>
        <row r="299">
          <cell r="AB299" t="str">
            <v>甲类</v>
          </cell>
        </row>
        <row r="299">
          <cell r="AD299">
            <v>0</v>
          </cell>
        </row>
        <row r="300">
          <cell r="D300" t="str">
            <v>同意</v>
          </cell>
        </row>
        <row r="300">
          <cell r="V300" t="str">
            <v>平</v>
          </cell>
        </row>
        <row r="301">
          <cell r="C301" t="str">
            <v>013308000550001</v>
          </cell>
          <cell r="D301" t="str">
            <v>同意</v>
          </cell>
          <cell r="E301" t="str">
            <v>右室流出道疏通费-儿童（加收）</v>
          </cell>
        </row>
        <row r="301">
          <cell r="J301" t="str">
            <v>次</v>
          </cell>
        </row>
        <row r="301">
          <cell r="U301">
            <v>0.3</v>
          </cell>
          <cell r="V301" t="str">
            <v>平</v>
          </cell>
          <cell r="W301">
            <v>1320</v>
          </cell>
        </row>
        <row r="302">
          <cell r="C302" t="str">
            <v>013308000550100</v>
          </cell>
          <cell r="D302" t="str">
            <v>同意</v>
          </cell>
          <cell r="E302" t="str">
            <v>右室流出道疏通费-右室双腔心矫治术（扩展）</v>
          </cell>
        </row>
        <row r="302">
          <cell r="J302" t="str">
            <v>次</v>
          </cell>
        </row>
        <row r="302">
          <cell r="V302" t="str">
            <v>平</v>
          </cell>
          <cell r="W302">
            <v>4400</v>
          </cell>
        </row>
        <row r="303">
          <cell r="C303" t="str">
            <v>013308000560000</v>
          </cell>
          <cell r="D303" t="str">
            <v>同意</v>
          </cell>
          <cell r="E303" t="str">
            <v>右心室双出口矫治费</v>
          </cell>
          <cell r="F303" t="str">
            <v>通过手术对存在双出口畸形的右心室进行治疗。</v>
          </cell>
          <cell r="G303" t="str">
            <v>所定价格涵盖手术计划、术区准备、消毒、切开、建立内隧道、修补、主动脉隔至左室、缝合、处理用物等步骤所需的人力资源和基本物质资源消耗。</v>
          </cell>
          <cell r="H303" t="str">
            <v>01儿童加收</v>
          </cell>
        </row>
        <row r="303">
          <cell r="J303" t="str">
            <v>次</v>
          </cell>
        </row>
        <row r="303">
          <cell r="O303" t="str">
            <v>加权平均+折算项</v>
          </cell>
          <cell r="P303">
            <v>9004.55642023346</v>
          </cell>
        </row>
        <row r="303">
          <cell r="U303" t="str">
            <v>平移</v>
          </cell>
          <cell r="V303" t="str">
            <v>平</v>
          </cell>
          <cell r="W303">
            <v>7200</v>
          </cell>
        </row>
        <row r="303">
          <cell r="AB303" t="str">
            <v>甲类</v>
          </cell>
        </row>
        <row r="303">
          <cell r="AD303">
            <v>0</v>
          </cell>
        </row>
        <row r="304">
          <cell r="D304" t="str">
            <v>同意</v>
          </cell>
        </row>
        <row r="304">
          <cell r="M304" t="str">
            <v>项目内涵包括右室双出口，是否同时映射两个项目？</v>
          </cell>
          <cell r="N304" t="str">
            <v>参照法四，大动脉调转的价格</v>
          </cell>
        </row>
        <row r="304">
          <cell r="V304" t="str">
            <v>平</v>
          </cell>
        </row>
        <row r="305">
          <cell r="D305" t="str">
            <v>同意</v>
          </cell>
        </row>
        <row r="305">
          <cell r="V305" t="str">
            <v>平</v>
          </cell>
        </row>
        <row r="306">
          <cell r="C306" t="str">
            <v>013308000560001</v>
          </cell>
          <cell r="D306" t="str">
            <v>同意</v>
          </cell>
          <cell r="E306" t="str">
            <v>右心室双出口矫治费-儿童（加收）</v>
          </cell>
        </row>
        <row r="306">
          <cell r="J306" t="str">
            <v>次</v>
          </cell>
        </row>
        <row r="306">
          <cell r="U306">
            <v>0.3</v>
          </cell>
          <cell r="V306" t="str">
            <v>平</v>
          </cell>
          <cell r="W306">
            <v>2160</v>
          </cell>
        </row>
        <row r="307">
          <cell r="C307" t="str">
            <v>013308000570000</v>
          </cell>
          <cell r="D307" t="str">
            <v>同意</v>
          </cell>
          <cell r="E307" t="str">
            <v>心房调转费</v>
          </cell>
          <cell r="F307" t="str">
            <v>通过手术对大动脉转位畸形进行矫正。</v>
          </cell>
          <cell r="G307" t="str">
            <v>所定价格涵盖手术计划、术区准备、消毒、切开、自体或异体组织构建调转通道、缝合、处理用物等步骤所需的人力资源和基本物质资源消耗。</v>
          </cell>
          <cell r="H307" t="str">
            <v>01儿童加收</v>
          </cell>
        </row>
        <row r="307">
          <cell r="J307" t="str">
            <v>次</v>
          </cell>
        </row>
        <row r="307">
          <cell r="N307" t="str">
            <v>病例少，几乎不开展。</v>
          </cell>
          <cell r="O307" t="str">
            <v>平移+折算</v>
          </cell>
        </row>
        <row r="307">
          <cell r="U307" t="str">
            <v>平移</v>
          </cell>
          <cell r="V307" t="str">
            <v>平</v>
          </cell>
          <cell r="W307">
            <v>7200</v>
          </cell>
        </row>
        <row r="307">
          <cell r="AB307" t="str">
            <v>乙类</v>
          </cell>
          <cell r="AC307">
            <v>0.1</v>
          </cell>
          <cell r="AD307">
            <v>0</v>
          </cell>
        </row>
        <row r="308">
          <cell r="D308" t="str">
            <v>同意</v>
          </cell>
        </row>
        <row r="308">
          <cell r="V308" t="str">
            <v>平</v>
          </cell>
        </row>
        <row r="309">
          <cell r="C309" t="str">
            <v>013308000570001</v>
          </cell>
          <cell r="D309" t="str">
            <v>同意</v>
          </cell>
          <cell r="E309" t="str">
            <v>心房调转费-儿童（加收）</v>
          </cell>
        </row>
        <row r="309">
          <cell r="J309" t="str">
            <v>次</v>
          </cell>
        </row>
        <row r="309">
          <cell r="U309">
            <v>0.3</v>
          </cell>
          <cell r="V309" t="str">
            <v>平</v>
          </cell>
          <cell r="W309">
            <v>2160</v>
          </cell>
        </row>
        <row r="310">
          <cell r="C310" t="str">
            <v>013308000580000</v>
          </cell>
          <cell r="D310" t="str">
            <v>同意</v>
          </cell>
          <cell r="E310" t="str">
            <v>三房心矫治费</v>
          </cell>
          <cell r="F310" t="str">
            <v>通过手术对三房心畸形进行矫正。</v>
          </cell>
          <cell r="G310" t="str">
            <v>所定价格涵盖手术计划、术区准备、消毒、切开、切除、修补、主动脉成形、缝合、处理用物等步骤所需的人力资源和基本物质资源消耗。</v>
          </cell>
          <cell r="H310" t="str">
            <v>01儿童加收</v>
          </cell>
        </row>
        <row r="310">
          <cell r="J310" t="str">
            <v>次</v>
          </cell>
        </row>
        <row r="310">
          <cell r="M310" t="str">
            <v>现行价格与房间隔缺损修补倒挂</v>
          </cell>
          <cell r="N310" t="str">
            <v>建议切隔膜，复杂还要处理垂直静脉肺支静脉的处理，</v>
          </cell>
          <cell r="O310" t="str">
            <v>平移+折算</v>
          </cell>
          <cell r="P310">
            <v>4800</v>
          </cell>
        </row>
        <row r="310">
          <cell r="S310" t="str">
            <v>比房缺难度高</v>
          </cell>
        </row>
        <row r="310">
          <cell r="U310" t="str">
            <v>平移</v>
          </cell>
          <cell r="V310" t="str">
            <v>平</v>
          </cell>
          <cell r="W310">
            <v>4800</v>
          </cell>
        </row>
        <row r="310">
          <cell r="AB310" t="str">
            <v>甲类</v>
          </cell>
        </row>
        <row r="310">
          <cell r="AD310">
            <v>0</v>
          </cell>
        </row>
        <row r="311">
          <cell r="D311" t="str">
            <v>同意</v>
          </cell>
        </row>
        <row r="311">
          <cell r="V311" t="str">
            <v>平</v>
          </cell>
        </row>
        <row r="312">
          <cell r="C312" t="str">
            <v>013308000580001</v>
          </cell>
          <cell r="D312" t="str">
            <v>同意</v>
          </cell>
          <cell r="E312" t="str">
            <v>三房心矫治费-儿童（加收）</v>
          </cell>
        </row>
        <row r="312">
          <cell r="J312" t="str">
            <v>次</v>
          </cell>
        </row>
        <row r="312">
          <cell r="U312">
            <v>0.3</v>
          </cell>
          <cell r="V312" t="str">
            <v>平</v>
          </cell>
          <cell r="W312">
            <v>1440</v>
          </cell>
        </row>
        <row r="313">
          <cell r="C313" t="str">
            <v>013308000590000</v>
          </cell>
          <cell r="D313" t="str">
            <v>同意</v>
          </cell>
          <cell r="E313" t="str">
            <v>主动脉瓣成形费</v>
          </cell>
          <cell r="F313" t="str">
            <v>通过手术对主动脉瓣瓣膜进行修补。</v>
          </cell>
          <cell r="G313" t="str">
            <v>所定价格涵盖手术计划、术区准备、消毒、切开、成形、缝合、处理用物，必要时补片修补等步骤所需的人力资源和基本物质资源消耗。</v>
          </cell>
          <cell r="H313" t="str">
            <v>01儿童加收</v>
          </cell>
        </row>
        <row r="313">
          <cell r="J313" t="str">
            <v>次</v>
          </cell>
        </row>
        <row r="313">
          <cell r="N313" t="str">
            <v>超过主动脉瓣置换项目费用</v>
          </cell>
          <cell r="O313" t="str">
            <v>（内蒙平移此项）</v>
          </cell>
        </row>
        <row r="313">
          <cell r="S313" t="str">
            <v>左室主动脉粘连，需要游离主动脉根部，包括瓣环和根部，比置换难度大。建议提高价格。现行项目价格倒挂。没有成形环，人工血管和补片</v>
          </cell>
          <cell r="T313" t="str">
            <v>主动脉瓣成形最难</v>
          </cell>
          <cell r="U313" t="str">
            <v>平移</v>
          </cell>
          <cell r="V313" t="str">
            <v>平</v>
          </cell>
          <cell r="W313">
            <v>8400</v>
          </cell>
        </row>
        <row r="313">
          <cell r="AB313" t="str">
            <v>甲类</v>
          </cell>
        </row>
        <row r="313">
          <cell r="AD313">
            <v>0</v>
          </cell>
        </row>
        <row r="314">
          <cell r="D314" t="str">
            <v>同意</v>
          </cell>
        </row>
        <row r="314">
          <cell r="V314" t="str">
            <v>平</v>
          </cell>
        </row>
        <row r="315">
          <cell r="D315" t="str">
            <v>同意</v>
          </cell>
        </row>
        <row r="315">
          <cell r="M315" t="str">
            <v>国家映射此项，专家建议放在110扩展项</v>
          </cell>
        </row>
        <row r="315">
          <cell r="V315" t="str">
            <v>平</v>
          </cell>
        </row>
        <row r="316">
          <cell r="D316" t="str">
            <v>同意</v>
          </cell>
        </row>
        <row r="316">
          <cell r="M316" t="str">
            <v>映射错误，“左侧房室瓣成形术”属于二尖瓣，建议放入“二尖瓣成形费”的映射关系中。</v>
          </cell>
        </row>
        <row r="316">
          <cell r="V316" t="str">
            <v>平</v>
          </cell>
        </row>
        <row r="317">
          <cell r="C317" t="str">
            <v>013308000590001</v>
          </cell>
          <cell r="D317" t="str">
            <v>同意</v>
          </cell>
          <cell r="E317" t="str">
            <v>主动脉瓣成形费-儿童（加收）</v>
          </cell>
        </row>
        <row r="317">
          <cell r="J317" t="str">
            <v>次</v>
          </cell>
        </row>
        <row r="317">
          <cell r="U317">
            <v>0.3</v>
          </cell>
          <cell r="V317" t="str">
            <v>平</v>
          </cell>
          <cell r="W317">
            <v>2520</v>
          </cell>
        </row>
        <row r="318">
          <cell r="C318" t="str">
            <v>013308000600000</v>
          </cell>
          <cell r="D318" t="str">
            <v>同意</v>
          </cell>
          <cell r="E318" t="str">
            <v>二尖瓣成形费</v>
          </cell>
          <cell r="F318" t="str">
            <v>通过手术对二尖瓣瓣膜进行修补。</v>
          </cell>
          <cell r="G318" t="str">
            <v>所定价格涵盖手术计划、术区准备、消毒、切开、成形、缝合、处理用物，必要时补片修补等步骤所需的人力资源和基本物质资源消耗。</v>
          </cell>
          <cell r="H318" t="str">
            <v>01微创手术</v>
          </cell>
        </row>
        <row r="318">
          <cell r="J318" t="str">
            <v>次</v>
          </cell>
        </row>
        <row r="318">
          <cell r="N318" t="str">
            <v>现行项目价格略高，可以考虑降低价格，但价格要高于二尖瓣置换。</v>
          </cell>
          <cell r="O318" t="str">
            <v>加权平均+折算项</v>
          </cell>
        </row>
        <row r="318">
          <cell r="T318" t="str">
            <v>风湿性二尖瓣质量差，需要多步骤修复成形，技术难度 较大</v>
          </cell>
          <cell r="U318" t="str">
            <v>平移，主项目+微创手术价格为8400</v>
          </cell>
          <cell r="V318" t="str">
            <v>平</v>
          </cell>
          <cell r="W318">
            <v>7300</v>
          </cell>
        </row>
        <row r="318">
          <cell r="AB318" t="str">
            <v>甲类</v>
          </cell>
        </row>
        <row r="318">
          <cell r="AD318">
            <v>0</v>
          </cell>
        </row>
        <row r="319">
          <cell r="D319" t="str">
            <v>同意</v>
          </cell>
        </row>
        <row r="319">
          <cell r="V319" t="str">
            <v>平</v>
          </cell>
        </row>
        <row r="320">
          <cell r="D320" t="str">
            <v>同意</v>
          </cell>
        </row>
        <row r="320">
          <cell r="M320" t="str">
            <v>开展量为0</v>
          </cell>
        </row>
        <row r="320">
          <cell r="V320" t="str">
            <v>平</v>
          </cell>
        </row>
        <row r="321">
          <cell r="D321" t="str">
            <v>同意</v>
          </cell>
        </row>
        <row r="321">
          <cell r="V321" t="str">
            <v>平</v>
          </cell>
        </row>
        <row r="322">
          <cell r="C322" t="str">
            <v>013308000600001</v>
          </cell>
          <cell r="D322" t="str">
            <v>同意</v>
          </cell>
          <cell r="E322" t="str">
            <v>二尖瓣成形费-儿童（加收）</v>
          </cell>
        </row>
        <row r="322">
          <cell r="J322" t="str">
            <v>次</v>
          </cell>
        </row>
        <row r="322">
          <cell r="U322">
            <v>0.3</v>
          </cell>
          <cell r="V322" t="str">
            <v>平</v>
          </cell>
          <cell r="W322">
            <v>2190</v>
          </cell>
        </row>
        <row r="323">
          <cell r="C323" t="str">
            <v>013308000600011</v>
          </cell>
          <cell r="D323" t="str">
            <v>同意</v>
          </cell>
          <cell r="E323" t="str">
            <v>二尖瓣成形费-微创手术（加收）</v>
          </cell>
        </row>
        <row r="323">
          <cell r="J323" t="str">
            <v>次</v>
          </cell>
        </row>
        <row r="323">
          <cell r="U323">
            <v>0.15</v>
          </cell>
          <cell r="V323" t="str">
            <v>平</v>
          </cell>
          <cell r="W323">
            <v>1095</v>
          </cell>
        </row>
        <row r="324">
          <cell r="C324" t="str">
            <v>013308000610000</v>
          </cell>
          <cell r="D324" t="str">
            <v>同意</v>
          </cell>
          <cell r="E324" t="str">
            <v>三尖瓣成形费</v>
          </cell>
          <cell r="F324" t="str">
            <v>通过手术对三尖瓣瓣膜进行修补。</v>
          </cell>
          <cell r="G324" t="str">
            <v>所定价格涵盖手术计划、术区准备、消毒、切开、成形、缝合、处理用物，必要时补片修补等步骤所需的人力资源和基本物质资源消耗。</v>
          </cell>
          <cell r="H324" t="str">
            <v>01儿童加收
11微创手术</v>
          </cell>
        </row>
        <row r="324">
          <cell r="J324" t="str">
            <v>次</v>
          </cell>
        </row>
        <row r="324">
          <cell r="N324" t="str">
            <v>直接平移现行价格</v>
          </cell>
          <cell r="O324" t="str">
            <v>平移+折算项</v>
          </cell>
        </row>
        <row r="324">
          <cell r="S324" t="str">
            <v>考虑和“三尖瓣下移畸形矫治费”价格保持合理比价</v>
          </cell>
        </row>
        <row r="324">
          <cell r="U324" t="str">
            <v>平移</v>
          </cell>
          <cell r="V324" t="str">
            <v>平</v>
          </cell>
          <cell r="W324">
            <v>5858</v>
          </cell>
        </row>
        <row r="324">
          <cell r="AB324" t="str">
            <v>甲类</v>
          </cell>
        </row>
        <row r="324">
          <cell r="AD324">
            <v>0</v>
          </cell>
        </row>
        <row r="325">
          <cell r="D325" t="str">
            <v>同意</v>
          </cell>
        </row>
        <row r="325">
          <cell r="V325" t="str">
            <v>平</v>
          </cell>
        </row>
        <row r="326">
          <cell r="C326" t="str">
            <v>013308000610001</v>
          </cell>
          <cell r="D326" t="str">
            <v>同意</v>
          </cell>
          <cell r="E326" t="str">
            <v>三尖瓣成形费-儿童（加收）</v>
          </cell>
        </row>
        <row r="326">
          <cell r="J326" t="str">
            <v>次</v>
          </cell>
        </row>
        <row r="326">
          <cell r="U326">
            <v>0.3</v>
          </cell>
          <cell r="V326" t="str">
            <v>平</v>
          </cell>
          <cell r="W326">
            <v>1757.4</v>
          </cell>
        </row>
        <row r="327">
          <cell r="C327" t="str">
            <v>013308000610011</v>
          </cell>
          <cell r="D327" t="str">
            <v>同意</v>
          </cell>
          <cell r="E327" t="str">
            <v>三尖瓣成形费-微创手术（加收）</v>
          </cell>
        </row>
        <row r="327">
          <cell r="J327" t="str">
            <v>次</v>
          </cell>
        </row>
        <row r="327">
          <cell r="U327">
            <v>0.15</v>
          </cell>
          <cell r="V327" t="str">
            <v>平</v>
          </cell>
          <cell r="W327">
            <v>878.7</v>
          </cell>
        </row>
        <row r="328">
          <cell r="C328" t="str">
            <v>013308000620000</v>
          </cell>
          <cell r="D328" t="str">
            <v>同意</v>
          </cell>
          <cell r="E328" t="str">
            <v>肺动脉瓣成形费</v>
          </cell>
          <cell r="F328" t="str">
            <v>通过手术对肺动脉瓣瓣膜进行修补。</v>
          </cell>
          <cell r="G328" t="str">
            <v>所定价格涵盖手术计划、术区准备、消毒、切开、成形、缝合、处理用物，必要时补片修补等步骤所需的人力资源和基本物质资源消耗。</v>
          </cell>
          <cell r="H328" t="str">
            <v>01儿童加收</v>
          </cell>
        </row>
        <row r="328">
          <cell r="J328" t="str">
            <v>次</v>
          </cell>
        </row>
        <row r="328">
          <cell r="O328" t="str">
            <v>平移+折算项</v>
          </cell>
        </row>
        <row r="328">
          <cell r="U328" t="str">
            <v>平移</v>
          </cell>
          <cell r="V328" t="str">
            <v>平</v>
          </cell>
          <cell r="W328">
            <v>4400</v>
          </cell>
        </row>
        <row r="328">
          <cell r="AB328" t="str">
            <v>甲类</v>
          </cell>
        </row>
        <row r="328">
          <cell r="AD328">
            <v>0</v>
          </cell>
        </row>
        <row r="329">
          <cell r="D329" t="str">
            <v>同意</v>
          </cell>
        </row>
        <row r="329">
          <cell r="V329" t="str">
            <v>平</v>
          </cell>
        </row>
        <row r="330">
          <cell r="C330" t="str">
            <v>013308000620001</v>
          </cell>
          <cell r="D330" t="str">
            <v>同意</v>
          </cell>
          <cell r="E330" t="str">
            <v>肺动脉瓣成形费-儿童（加收）</v>
          </cell>
        </row>
        <row r="330">
          <cell r="J330" t="str">
            <v>次</v>
          </cell>
        </row>
        <row r="330">
          <cell r="U330">
            <v>0.3</v>
          </cell>
          <cell r="V330" t="str">
            <v>平</v>
          </cell>
          <cell r="W330">
            <v>1320</v>
          </cell>
        </row>
        <row r="331">
          <cell r="C331" t="str">
            <v>013308000630000</v>
          </cell>
          <cell r="D331" t="str">
            <v>同意</v>
          </cell>
          <cell r="E331" t="str">
            <v>主动脉瓣置换费</v>
          </cell>
          <cell r="F331" t="str">
            <v>通过手术对主动脉瓣瓣膜进行替换。</v>
          </cell>
          <cell r="G331" t="str">
            <v>所定价格涵盖手术计划、术区准备、消毒、切开、置换、缝合、处理用物，必要时补片修补等步骤所需的人力资源和基本物质资源消耗。</v>
          </cell>
          <cell r="H331" t="str">
            <v>01儿童加收
11微创手术
21根部加宽</v>
          </cell>
        </row>
        <row r="331">
          <cell r="J331" t="str">
            <v>次</v>
          </cell>
        </row>
        <row r="331">
          <cell r="N331" t="str">
            <v>主动脉瓣成形难得多，建议置换和成形价格调换。主动脉瓣置换价格稍高于二尖瓣置换</v>
          </cell>
        </row>
        <row r="331">
          <cell r="U331" t="str">
            <v>平移</v>
          </cell>
          <cell r="V331" t="str">
            <v>平</v>
          </cell>
          <cell r="W331">
            <v>5600</v>
          </cell>
        </row>
        <row r="331">
          <cell r="AB331" t="str">
            <v>甲类</v>
          </cell>
        </row>
        <row r="331">
          <cell r="AD331">
            <v>0</v>
          </cell>
        </row>
        <row r="332">
          <cell r="D332" t="str">
            <v>同意</v>
          </cell>
        </row>
        <row r="332">
          <cell r="V332" t="str">
            <v>平</v>
          </cell>
        </row>
        <row r="333">
          <cell r="D333" t="str">
            <v>同意</v>
          </cell>
        </row>
        <row r="333">
          <cell r="M333" t="str">
            <v>价格和主动脉瓣置换术倒挂</v>
          </cell>
        </row>
        <row r="333">
          <cell r="V333" t="str">
            <v>平</v>
          </cell>
        </row>
        <row r="334">
          <cell r="D334" t="str">
            <v>同意</v>
          </cell>
        </row>
        <row r="334">
          <cell r="V334" t="str">
            <v>平</v>
          </cell>
        </row>
        <row r="335">
          <cell r="D335" t="str">
            <v>同意</v>
          </cell>
        </row>
        <row r="335">
          <cell r="M335" t="str">
            <v>价格和主动脉瓣置换术倒挂</v>
          </cell>
        </row>
        <row r="335">
          <cell r="V335" t="str">
            <v>平</v>
          </cell>
        </row>
        <row r="336">
          <cell r="D336" t="str">
            <v>同意</v>
          </cell>
        </row>
        <row r="336">
          <cell r="V336" t="str">
            <v>平</v>
          </cell>
        </row>
        <row r="337">
          <cell r="C337" t="str">
            <v>013308000630001</v>
          </cell>
          <cell r="D337" t="str">
            <v>同意</v>
          </cell>
          <cell r="E337" t="str">
            <v>主动脉瓣置换费-儿童（加收）</v>
          </cell>
        </row>
        <row r="337">
          <cell r="J337" t="str">
            <v>次</v>
          </cell>
        </row>
        <row r="337">
          <cell r="U337">
            <v>0.3</v>
          </cell>
          <cell r="V337" t="str">
            <v>平</v>
          </cell>
          <cell r="W337">
            <v>1680</v>
          </cell>
        </row>
        <row r="338">
          <cell r="C338" t="str">
            <v>013308000630011</v>
          </cell>
          <cell r="D338" t="str">
            <v>同意</v>
          </cell>
          <cell r="E338" t="str">
            <v>主动脉瓣置换费-微创手术（加收）</v>
          </cell>
        </row>
        <row r="338">
          <cell r="J338" t="str">
            <v>次</v>
          </cell>
        </row>
        <row r="338">
          <cell r="U338">
            <v>0.15</v>
          </cell>
          <cell r="V338" t="str">
            <v>平</v>
          </cell>
          <cell r="W338">
            <v>840</v>
          </cell>
        </row>
        <row r="339">
          <cell r="C339" t="str">
            <v>013308000630021</v>
          </cell>
          <cell r="D339" t="str">
            <v>同意</v>
          </cell>
          <cell r="E339" t="str">
            <v>主动脉瓣置换费-根部加宽（加收）</v>
          </cell>
        </row>
        <row r="339">
          <cell r="J339" t="str">
            <v>次</v>
          </cell>
        </row>
        <row r="339">
          <cell r="U339">
            <v>0.15</v>
          </cell>
          <cell r="V339" t="str">
            <v>平</v>
          </cell>
          <cell r="W339">
            <v>840</v>
          </cell>
        </row>
        <row r="340">
          <cell r="C340" t="str">
            <v>013308000640000</v>
          </cell>
          <cell r="D340" t="str">
            <v>同意</v>
          </cell>
          <cell r="E340" t="str">
            <v>左室流出道扩大费</v>
          </cell>
          <cell r="F340" t="str">
            <v>通过手术对主动脉瓣瓣膜进行替换，同时通过补片扩大瓣环和流出道。</v>
          </cell>
          <cell r="G340" t="str">
            <v>所定价格涵盖手术计划、术区准备、消毒、切开、置换、补片扩大瓣环和流出道、缝合、处理用物等步骤所需的人力资源和基本物质资源消耗。</v>
          </cell>
          <cell r="H340" t="str">
            <v>01儿童加收</v>
          </cell>
        </row>
        <row r="340">
          <cell r="J340" t="str">
            <v>次</v>
          </cell>
        </row>
        <row r="340">
          <cell r="N340" t="str">
            <v>平移该项目价格</v>
          </cell>
          <cell r="O340" t="str">
            <v>加权平均+折算项</v>
          </cell>
        </row>
        <row r="340">
          <cell r="U340" t="str">
            <v>平移</v>
          </cell>
          <cell r="V340" t="str">
            <v>平</v>
          </cell>
          <cell r="W340">
            <v>7200</v>
          </cell>
        </row>
        <row r="340">
          <cell r="AB340" t="str">
            <v>甲类</v>
          </cell>
        </row>
        <row r="340">
          <cell r="AD340">
            <v>0</v>
          </cell>
        </row>
        <row r="341">
          <cell r="D341" t="str">
            <v>同意</v>
          </cell>
        </row>
        <row r="341">
          <cell r="N341" t="str">
            <v>小儿手术</v>
          </cell>
        </row>
        <row r="341">
          <cell r="V341" t="str">
            <v>平</v>
          </cell>
        </row>
        <row r="342">
          <cell r="D342" t="str">
            <v>同意</v>
          </cell>
        </row>
        <row r="342">
          <cell r="V342" t="str">
            <v>平</v>
          </cell>
        </row>
        <row r="343">
          <cell r="C343" t="str">
            <v>013308000640001</v>
          </cell>
          <cell r="D343" t="str">
            <v>同意</v>
          </cell>
          <cell r="E343" t="str">
            <v>左室流出道扩大费-儿童（加收）</v>
          </cell>
        </row>
        <row r="343">
          <cell r="J343" t="str">
            <v>次</v>
          </cell>
        </row>
        <row r="343">
          <cell r="U343">
            <v>0.3</v>
          </cell>
          <cell r="V343" t="str">
            <v>平</v>
          </cell>
          <cell r="W343">
            <v>2160</v>
          </cell>
        </row>
        <row r="344">
          <cell r="C344" t="str">
            <v>013308000650000</v>
          </cell>
          <cell r="D344" t="str">
            <v>同意</v>
          </cell>
          <cell r="E344" t="str">
            <v>二尖瓣置换费</v>
          </cell>
          <cell r="F344" t="str">
            <v>通过手术对二尖瓣瓣膜进行替换。</v>
          </cell>
          <cell r="G344" t="str">
            <v>所定价格涵盖手术计划、术区准备、消毒、切开、置换、缝合、处理用物，必要时补片修补等步骤所需的人力资源和基本物质资源消耗。</v>
          </cell>
          <cell r="H344" t="str">
            <v>01儿童加收
11微创手术
21根部加宽</v>
          </cell>
        </row>
        <row r="344">
          <cell r="J344" t="str">
            <v>次</v>
          </cell>
        </row>
        <row r="344">
          <cell r="O344" t="str">
            <v>平移+折算项</v>
          </cell>
        </row>
        <row r="344">
          <cell r="S344" t="str">
            <v>风险较高容易造成左室破裂，建议适当提高价格</v>
          </cell>
        </row>
        <row r="344">
          <cell r="U344" t="str">
            <v>平移</v>
          </cell>
          <cell r="V344" t="str">
            <v>平</v>
          </cell>
          <cell r="W344">
            <v>6076</v>
          </cell>
        </row>
        <row r="344">
          <cell r="AB344" t="str">
            <v>甲类</v>
          </cell>
        </row>
        <row r="344">
          <cell r="AD344">
            <v>0</v>
          </cell>
        </row>
        <row r="345">
          <cell r="D345" t="str">
            <v>同意</v>
          </cell>
        </row>
        <row r="345">
          <cell r="V345" t="str">
            <v>平</v>
          </cell>
        </row>
        <row r="346">
          <cell r="C346" t="str">
            <v>013308000650001</v>
          </cell>
          <cell r="D346" t="str">
            <v>同意</v>
          </cell>
          <cell r="E346" t="str">
            <v>二尖瓣置换费-儿童（加收）</v>
          </cell>
        </row>
        <row r="346">
          <cell r="J346" t="str">
            <v>次</v>
          </cell>
        </row>
        <row r="346">
          <cell r="U346">
            <v>0.3</v>
          </cell>
          <cell r="V346" t="str">
            <v>平</v>
          </cell>
          <cell r="W346">
            <v>1822.8</v>
          </cell>
        </row>
        <row r="347">
          <cell r="C347" t="str">
            <v>013308000650011</v>
          </cell>
          <cell r="D347" t="str">
            <v>同意</v>
          </cell>
          <cell r="E347" t="str">
            <v>二尖瓣置换费-微创手术（加收）</v>
          </cell>
        </row>
        <row r="347">
          <cell r="J347" t="str">
            <v>次</v>
          </cell>
        </row>
        <row r="347">
          <cell r="M347" t="str">
            <v>同意，建议放在此项</v>
          </cell>
        </row>
        <row r="347">
          <cell r="U347">
            <v>0.15</v>
          </cell>
          <cell r="V347" t="str">
            <v>平</v>
          </cell>
          <cell r="W347">
            <v>911.4</v>
          </cell>
        </row>
        <row r="348">
          <cell r="C348" t="str">
            <v>013308000650021</v>
          </cell>
          <cell r="D348" t="str">
            <v>同意</v>
          </cell>
          <cell r="E348" t="str">
            <v>二尖瓣置换费-瓣环加宽（加收）</v>
          </cell>
        </row>
        <row r="348">
          <cell r="J348" t="str">
            <v>次</v>
          </cell>
        </row>
        <row r="348">
          <cell r="M348" t="str">
            <v>建议删除此项目映射关系，按照新项目成本测算。</v>
          </cell>
          <cell r="N348" t="str">
            <v>建议参考二尖瓣成形的价格。</v>
          </cell>
        </row>
        <row r="348">
          <cell r="U348">
            <v>0.15</v>
          </cell>
          <cell r="V348" t="str">
            <v>平</v>
          </cell>
          <cell r="W348">
            <v>911.4</v>
          </cell>
        </row>
        <row r="349">
          <cell r="C349" t="str">
            <v>013308000660000</v>
          </cell>
          <cell r="D349" t="str">
            <v>同意</v>
          </cell>
          <cell r="E349" t="str">
            <v>三尖瓣置换费</v>
          </cell>
          <cell r="F349" t="str">
            <v>通过手术对三尖瓣瓣膜进行替换。</v>
          </cell>
          <cell r="G349" t="str">
            <v>所定价格涵盖手术计划、术区准备、消毒、切开、置换、缝合、处理用物，必要时补片修补等步骤所需的人力资源和基本物质资源消耗。</v>
          </cell>
          <cell r="H349" t="str">
            <v>01儿童加收</v>
          </cell>
        </row>
        <row r="349">
          <cell r="J349" t="str">
            <v>次</v>
          </cell>
        </row>
        <row r="349">
          <cell r="N349" t="str">
            <v>涉及传导束的规避，难度较大，建议和二尖瓣置换的价格一致</v>
          </cell>
          <cell r="O349" t="str">
            <v>平移+折算项</v>
          </cell>
        </row>
        <row r="349">
          <cell r="S349" t="str">
            <v>开展少，</v>
          </cell>
        </row>
        <row r="349">
          <cell r="U349" t="str">
            <v>平移</v>
          </cell>
          <cell r="V349" t="str">
            <v>平</v>
          </cell>
          <cell r="W349">
            <v>5304</v>
          </cell>
        </row>
        <row r="349">
          <cell r="AB349" t="str">
            <v>甲类</v>
          </cell>
        </row>
        <row r="349">
          <cell r="AD349">
            <v>0</v>
          </cell>
        </row>
        <row r="350">
          <cell r="D350" t="str">
            <v>同意</v>
          </cell>
        </row>
        <row r="350">
          <cell r="V350" t="str">
            <v>平</v>
          </cell>
        </row>
        <row r="351">
          <cell r="C351" t="str">
            <v>013308000660001</v>
          </cell>
          <cell r="D351" t="str">
            <v>同意</v>
          </cell>
          <cell r="E351" t="str">
            <v>三尖瓣置换费-儿童（加收）</v>
          </cell>
        </row>
        <row r="351">
          <cell r="J351" t="str">
            <v>次</v>
          </cell>
        </row>
        <row r="351">
          <cell r="U351">
            <v>0.3</v>
          </cell>
          <cell r="V351" t="str">
            <v>平</v>
          </cell>
          <cell r="W351">
            <v>1591.2</v>
          </cell>
        </row>
        <row r="352">
          <cell r="C352" t="str">
            <v>013308000670000</v>
          </cell>
          <cell r="D352" t="str">
            <v>同意</v>
          </cell>
          <cell r="E352" t="str">
            <v>肺动脉瓣置换费</v>
          </cell>
          <cell r="F352" t="str">
            <v>通过手术对肺动脉瓣瓣膜进行替换。</v>
          </cell>
          <cell r="G352" t="str">
            <v>所定价格涵盖手术计划、术区准备、消毒、切开、置换、缝合、处理用物，必要时补片修补等步骤所需的人力资源和基本物质资源消耗。</v>
          </cell>
          <cell r="H352" t="str">
            <v>01儿童加收</v>
          </cell>
        </row>
        <row r="352">
          <cell r="J352" t="str">
            <v>次</v>
          </cell>
        </row>
        <row r="352">
          <cell r="N352" t="str">
            <v>建议低于主动脉瓣置换价格</v>
          </cell>
          <cell r="O352" t="str">
            <v>平移+折算项</v>
          </cell>
        </row>
        <row r="352">
          <cell r="U352" t="str">
            <v>平移</v>
          </cell>
          <cell r="V352" t="str">
            <v>平</v>
          </cell>
          <cell r="W352">
            <v>4800</v>
          </cell>
        </row>
        <row r="352">
          <cell r="AB352" t="str">
            <v>甲类</v>
          </cell>
        </row>
        <row r="352">
          <cell r="AD352">
            <v>0</v>
          </cell>
        </row>
        <row r="353">
          <cell r="D353" t="str">
            <v>同意</v>
          </cell>
        </row>
        <row r="353">
          <cell r="V353" t="str">
            <v>平</v>
          </cell>
        </row>
        <row r="354">
          <cell r="C354" t="str">
            <v>013308000670001</v>
          </cell>
          <cell r="D354" t="str">
            <v>同意</v>
          </cell>
          <cell r="E354" t="str">
            <v>肺动脉瓣置换费-儿童（加收）</v>
          </cell>
        </row>
        <row r="354">
          <cell r="J354" t="str">
            <v>次</v>
          </cell>
        </row>
        <row r="354">
          <cell r="U354">
            <v>0.3</v>
          </cell>
          <cell r="V354" t="str">
            <v>平</v>
          </cell>
          <cell r="W354">
            <v>1440</v>
          </cell>
        </row>
        <row r="355">
          <cell r="C355" t="str">
            <v>013308000680000</v>
          </cell>
          <cell r="D355" t="str">
            <v>同意</v>
          </cell>
          <cell r="E355" t="str">
            <v>冠状动脉瘘修补费</v>
          </cell>
          <cell r="F355" t="str">
            <v>通过手术对冠状动脉瘘进行修补。</v>
          </cell>
          <cell r="G355" t="str">
            <v>所定价格涵盖手术计划、术区准备、消毒、切开、切断或缝合冠状动脉、缝合、处理用物等步骤所需的人力资源和基本物质资源消耗。</v>
          </cell>
          <cell r="H355" t="str">
            <v>01儿童加收</v>
          </cell>
        </row>
        <row r="355">
          <cell r="J355" t="str">
            <v>次</v>
          </cell>
        </row>
        <row r="355">
          <cell r="O355" t="str">
            <v>平移+折算项</v>
          </cell>
        </row>
        <row r="355">
          <cell r="S355" t="str">
            <v>建议参考房缺费用4800</v>
          </cell>
        </row>
        <row r="355">
          <cell r="U355" t="str">
            <v>平移</v>
          </cell>
          <cell r="V355" t="str">
            <v>平</v>
          </cell>
          <cell r="W355">
            <v>4475</v>
          </cell>
        </row>
        <row r="355">
          <cell r="AB355" t="str">
            <v>甲类</v>
          </cell>
        </row>
        <row r="355">
          <cell r="AD355">
            <v>0</v>
          </cell>
        </row>
        <row r="356">
          <cell r="D356" t="str">
            <v>同意</v>
          </cell>
        </row>
        <row r="356">
          <cell r="V356" t="str">
            <v>平</v>
          </cell>
        </row>
        <row r="357">
          <cell r="C357" t="str">
            <v>013308000680001</v>
          </cell>
          <cell r="D357" t="str">
            <v>同意</v>
          </cell>
          <cell r="E357" t="str">
            <v>冠状动脉瘘修补费-儿童（加收）</v>
          </cell>
        </row>
        <row r="357">
          <cell r="J357" t="str">
            <v>次</v>
          </cell>
        </row>
        <row r="357">
          <cell r="U357">
            <v>0.3</v>
          </cell>
          <cell r="V357" t="str">
            <v>平</v>
          </cell>
          <cell r="W357">
            <v>1342.5</v>
          </cell>
        </row>
        <row r="358">
          <cell r="C358" t="str">
            <v>013308000690000</v>
          </cell>
          <cell r="D358" t="str">
            <v>同意</v>
          </cell>
          <cell r="E358" t="str">
            <v>冠脉异常起源矫治费</v>
          </cell>
          <cell r="F358" t="str">
            <v>通过手术治疗冠状动脉起源异常。</v>
          </cell>
          <cell r="G358" t="str">
            <v>所定价格涵盖手术计划、术区准备、消毒、切开、切除、吻合，修补、缝合、处理用物等步骤所需的人力资源和基本物质资源消耗。</v>
          </cell>
          <cell r="H358" t="str">
            <v>01儿童加收</v>
          </cell>
        </row>
        <row r="358">
          <cell r="J358" t="str">
            <v>次</v>
          </cell>
        </row>
        <row r="358">
          <cell r="O358" t="str">
            <v>加权平均+折算项</v>
          </cell>
        </row>
        <row r="358">
          <cell r="S358" t="str">
            <v>左冠起自右口等，参考上海或复杂先心</v>
          </cell>
          <cell r="T358" t="str">
            <v>冠脉起源于肺动脉，需要冠脉移植。</v>
          </cell>
          <cell r="U358" t="str">
            <v>平移</v>
          </cell>
          <cell r="V358" t="str">
            <v>平</v>
          </cell>
          <cell r="W358">
            <v>5279</v>
          </cell>
        </row>
        <row r="358">
          <cell r="AB358" t="str">
            <v>甲类</v>
          </cell>
        </row>
        <row r="358">
          <cell r="AD358">
            <v>0</v>
          </cell>
        </row>
        <row r="359">
          <cell r="D359" t="str">
            <v>同意</v>
          </cell>
        </row>
        <row r="359">
          <cell r="V359" t="str">
            <v>平</v>
          </cell>
        </row>
        <row r="360">
          <cell r="D360" t="str">
            <v>同意</v>
          </cell>
        </row>
        <row r="360">
          <cell r="V360" t="str">
            <v>平</v>
          </cell>
        </row>
        <row r="361">
          <cell r="C361" t="str">
            <v>013308000690001</v>
          </cell>
          <cell r="D361" t="str">
            <v>同意</v>
          </cell>
          <cell r="E361" t="str">
            <v>冠脉异常起源矫治费-儿童（加收）</v>
          </cell>
        </row>
        <row r="361">
          <cell r="J361" t="str">
            <v>次</v>
          </cell>
        </row>
        <row r="361">
          <cell r="U361">
            <v>0.3</v>
          </cell>
          <cell r="V361" t="str">
            <v>平</v>
          </cell>
          <cell r="W361">
            <v>1583.7</v>
          </cell>
        </row>
        <row r="362">
          <cell r="C362" t="str">
            <v>013308000700000</v>
          </cell>
          <cell r="D362" t="str">
            <v>同意</v>
          </cell>
          <cell r="E362" t="str">
            <v>主动脉缩窄矫治费</v>
          </cell>
          <cell r="F362" t="str">
            <v>通过手术对主动脉缩窄进行矫治。</v>
          </cell>
          <cell r="G362" t="str">
            <v>所定价格涵盖手术计划、术区准备、消毒、切开、吻合、补片成形或人工血管置换，缝合、处理用物等步骤所需的人力资源和基本物质资源消耗。</v>
          </cell>
          <cell r="H362" t="str">
            <v>01儿童加收
11主动脉弓中断矫治</v>
          </cell>
        </row>
        <row r="362">
          <cell r="J362" t="str">
            <v>次</v>
          </cell>
        </row>
        <row r="362">
          <cell r="O362" t="str">
            <v>平移+折算项</v>
          </cell>
        </row>
        <row r="362">
          <cell r="S362" t="str">
            <v>参考室缺价格，或上海价格，风险大难度高</v>
          </cell>
        </row>
        <row r="362">
          <cell r="U362" t="str">
            <v>直接平移</v>
          </cell>
          <cell r="V362" t="str">
            <v>平</v>
          </cell>
          <cell r="W362">
            <v>5600</v>
          </cell>
        </row>
        <row r="362">
          <cell r="AB362" t="str">
            <v>乙类</v>
          </cell>
          <cell r="AC362">
            <v>0.1</v>
          </cell>
          <cell r="AD362">
            <v>0</v>
          </cell>
        </row>
        <row r="363">
          <cell r="D363" t="str">
            <v>同意</v>
          </cell>
        </row>
        <row r="363">
          <cell r="V363" t="str">
            <v>平</v>
          </cell>
        </row>
        <row r="364">
          <cell r="C364" t="str">
            <v>013308000700001</v>
          </cell>
          <cell r="D364" t="str">
            <v>同意</v>
          </cell>
          <cell r="E364" t="str">
            <v>主动脉缩窄矫治费-儿童（加收）</v>
          </cell>
        </row>
        <row r="364">
          <cell r="J364" t="str">
            <v>次</v>
          </cell>
        </row>
        <row r="364">
          <cell r="U364">
            <v>0.3</v>
          </cell>
          <cell r="V364" t="str">
            <v>平</v>
          </cell>
          <cell r="W364">
            <v>1680</v>
          </cell>
        </row>
        <row r="365">
          <cell r="C365" t="str">
            <v>013308000700011</v>
          </cell>
          <cell r="D365" t="str">
            <v>同意</v>
          </cell>
          <cell r="E365" t="str">
            <v>主动脉缩窄矫治费-主动脉弓中断矫治（加收）</v>
          </cell>
        </row>
        <row r="365">
          <cell r="J365" t="str">
            <v>次</v>
          </cell>
        </row>
        <row r="365">
          <cell r="O365" t="str">
            <v>平移差价</v>
          </cell>
        </row>
        <row r="365">
          <cell r="U365" t="str">
            <v>平移</v>
          </cell>
          <cell r="V365" t="str">
            <v>平</v>
          </cell>
          <cell r="W365">
            <v>2400</v>
          </cell>
        </row>
        <row r="366">
          <cell r="C366" t="str">
            <v>013308000710000</v>
          </cell>
          <cell r="D366" t="str">
            <v>同意</v>
          </cell>
          <cell r="E366" t="str">
            <v>主动脉弓成形费</v>
          </cell>
          <cell r="F366" t="str">
            <v>通过手术修复或重建主动脉弓。</v>
          </cell>
          <cell r="G366" t="str">
            <v>所定价格涵盖手术计划、术区准备、消毒、切开、成形、缝合、处理用物等步骤所需的人力资源和基本物质资源消耗。</v>
          </cell>
          <cell r="H366" t="str">
            <v>01儿童加收</v>
          </cell>
        </row>
        <row r="366">
          <cell r="J366" t="str">
            <v>次</v>
          </cell>
        </row>
        <row r="366">
          <cell r="M366" t="str">
            <v>国家映射此项，专家建议删除此项映射，按照新项目成本测算。</v>
          </cell>
        </row>
        <row r="366">
          <cell r="T366" t="str">
            <v>人工血管外包</v>
          </cell>
          <cell r="U366" t="str">
            <v>平移“主动脉弓中断矫治术（包括主动脉弓重建）”</v>
          </cell>
          <cell r="V366" t="str">
            <v>增</v>
          </cell>
          <cell r="W366">
            <v>8000</v>
          </cell>
        </row>
        <row r="366">
          <cell r="AB366" t="str">
            <v>甲类</v>
          </cell>
        </row>
        <row r="366">
          <cell r="AD366">
            <v>0</v>
          </cell>
        </row>
        <row r="367">
          <cell r="D367" t="str">
            <v>同意</v>
          </cell>
        </row>
        <row r="367">
          <cell r="V367" t="str">
            <v>增</v>
          </cell>
        </row>
        <row r="368">
          <cell r="C368" t="str">
            <v>013308000710001</v>
          </cell>
          <cell r="D368" t="str">
            <v>同意</v>
          </cell>
          <cell r="E368" t="str">
            <v>主动脉弓成形费-儿童（加收）</v>
          </cell>
        </row>
        <row r="368">
          <cell r="J368" t="str">
            <v>次</v>
          </cell>
        </row>
        <row r="368">
          <cell r="U368">
            <v>0.3</v>
          </cell>
          <cell r="V368" t="str">
            <v>增</v>
          </cell>
          <cell r="W368">
            <v>2400</v>
          </cell>
        </row>
        <row r="369">
          <cell r="C369" t="str">
            <v>013308000720000</v>
          </cell>
          <cell r="D369" t="str">
            <v>同意</v>
          </cell>
          <cell r="E369" t="str">
            <v>主动脉弓置换费</v>
          </cell>
          <cell r="F369" t="str">
            <v>通过手术对主动脉部分弓进行替换。</v>
          </cell>
          <cell r="G369" t="str">
            <v>所定价格涵盖手术计划、术区准备、消毒、切开、人工血管和/或支架血管替换主动脉弓、缝合、处理用物等步骤所需的人力资源和基本物质资源消耗。</v>
          </cell>
          <cell r="H369" t="str">
            <v>01儿童加收
11次全弓、全弓置换</v>
          </cell>
        </row>
        <row r="369">
          <cell r="J369" t="str">
            <v>次</v>
          </cell>
        </row>
        <row r="369">
          <cell r="M369" t="str">
            <v>主动脉弓置换术和“象鼻子”技术现在同时收费，收取2次，按1.5收费。</v>
          </cell>
        </row>
        <row r="369">
          <cell r="O369" t="str">
            <v>平移+折算项</v>
          </cell>
        </row>
        <row r="369">
          <cell r="T369" t="str">
            <v>主动脉弓置换术和“象鼻子”技术（胸骨上段）象鼻子支架，两个术式同时开展如何计费。</v>
          </cell>
          <cell r="U369" t="str">
            <v>直接平移</v>
          </cell>
          <cell r="V369" t="str">
            <v>平</v>
          </cell>
          <cell r="W369">
            <v>9600</v>
          </cell>
        </row>
        <row r="369">
          <cell r="AB369" t="str">
            <v>乙类</v>
          </cell>
          <cell r="AC369">
            <v>0.1</v>
          </cell>
          <cell r="AD369">
            <v>0</v>
          </cell>
        </row>
        <row r="370">
          <cell r="D370" t="str">
            <v>同意</v>
          </cell>
        </row>
        <row r="370">
          <cell r="V370" t="str">
            <v>平</v>
          </cell>
        </row>
        <row r="371">
          <cell r="D371" t="str">
            <v>同意</v>
          </cell>
        </row>
        <row r="371">
          <cell r="V371" t="str">
            <v>平</v>
          </cell>
        </row>
        <row r="372">
          <cell r="C372" t="str">
            <v>013308000720001</v>
          </cell>
          <cell r="D372" t="str">
            <v>同意</v>
          </cell>
          <cell r="E372" t="str">
            <v>主动脉弓置换费-儿童（加收）</v>
          </cell>
        </row>
        <row r="372">
          <cell r="J372" t="str">
            <v>次</v>
          </cell>
        </row>
        <row r="372">
          <cell r="U372">
            <v>0.3</v>
          </cell>
          <cell r="V372" t="str">
            <v>平</v>
          </cell>
          <cell r="W372">
            <v>2880</v>
          </cell>
        </row>
        <row r="373">
          <cell r="C373" t="str">
            <v>013308000720011</v>
          </cell>
          <cell r="D373" t="str">
            <v>同意</v>
          </cell>
          <cell r="E373" t="str">
            <v>主动脉弓置换费-次全弓、全弓置换（加收）</v>
          </cell>
        </row>
        <row r="373">
          <cell r="J373" t="str">
            <v>次</v>
          </cell>
        </row>
        <row r="373">
          <cell r="O373" t="str">
            <v>现行和主项目价格一样</v>
          </cell>
        </row>
        <row r="373">
          <cell r="U373">
            <v>0.15</v>
          </cell>
          <cell r="V373" t="str">
            <v>平</v>
          </cell>
          <cell r="W373">
            <v>1440</v>
          </cell>
        </row>
        <row r="374">
          <cell r="C374" t="str">
            <v>013308000730000</v>
          </cell>
          <cell r="D374" t="str">
            <v>同意</v>
          </cell>
          <cell r="E374" t="str">
            <v>主动脉血管环矫治费</v>
          </cell>
          <cell r="F374" t="str">
            <v>通过手术对主动脉血管环进行矫治。</v>
          </cell>
          <cell r="G374" t="str">
            <v>所定价格涵盖手术计划、术区准备、消毒、切开、切除、缝合、处理用物等步骤所需的人力资源和基本物质资源消耗。</v>
          </cell>
          <cell r="H374" t="str">
            <v>01儿童加收</v>
          </cell>
        </row>
        <row r="374">
          <cell r="J374" t="str">
            <v>次</v>
          </cell>
        </row>
        <row r="374">
          <cell r="O374" t="str">
            <v>平移+折算项</v>
          </cell>
        </row>
        <row r="374">
          <cell r="U374" t="str">
            <v>平移</v>
          </cell>
          <cell r="V374" t="str">
            <v>平</v>
          </cell>
          <cell r="W374">
            <v>4800</v>
          </cell>
        </row>
        <row r="374">
          <cell r="AB374" t="str">
            <v>甲类</v>
          </cell>
        </row>
        <row r="374">
          <cell r="AD374">
            <v>0</v>
          </cell>
        </row>
        <row r="375">
          <cell r="D375" t="str">
            <v>同意</v>
          </cell>
        </row>
        <row r="375">
          <cell r="V375" t="str">
            <v>平</v>
          </cell>
        </row>
        <row r="376">
          <cell r="C376" t="str">
            <v>013308000730001</v>
          </cell>
          <cell r="D376" t="str">
            <v>同意</v>
          </cell>
          <cell r="E376" t="str">
            <v>主动脉血管环矫治费-儿童（加收）</v>
          </cell>
        </row>
        <row r="376">
          <cell r="J376" t="str">
            <v>次</v>
          </cell>
        </row>
        <row r="376">
          <cell r="U376">
            <v>0.3</v>
          </cell>
          <cell r="V376" t="str">
            <v>平</v>
          </cell>
          <cell r="W376">
            <v>1440</v>
          </cell>
        </row>
        <row r="377">
          <cell r="C377" t="str">
            <v>013308000740000</v>
          </cell>
          <cell r="D377" t="str">
            <v>同意</v>
          </cell>
          <cell r="E377" t="str">
            <v>主动脉根部替换费</v>
          </cell>
          <cell r="F377" t="str">
            <v>通过手术对主动脉根部进行替换。</v>
          </cell>
          <cell r="G377" t="str">
            <v>所定价格涵盖手术计划、术区准备、消毒、切开、人工或生物瓣膜及血管替换主动脉根部、吻合、缝合、处理用物，必要时补片修补等步骤所需的人力资源和基本物质资源消耗。</v>
          </cell>
          <cell r="H377" t="str">
            <v>01儿童加收
11保留瓣膜手术</v>
          </cell>
        </row>
        <row r="377">
          <cell r="J377" t="str">
            <v>次</v>
          </cell>
        </row>
        <row r="377">
          <cell r="M377" t="str">
            <v>与加收项价格倒挂</v>
          </cell>
        </row>
        <row r="377">
          <cell r="O377" t="str">
            <v>平移+两个项目折算项</v>
          </cell>
        </row>
        <row r="377">
          <cell r="S377" t="str">
            <v>建议按现行临床收费计费</v>
          </cell>
        </row>
        <row r="377">
          <cell r="U377" t="str">
            <v>平移</v>
          </cell>
          <cell r="V377" t="str">
            <v>平</v>
          </cell>
          <cell r="W377">
            <v>8800</v>
          </cell>
        </row>
        <row r="377">
          <cell r="AB377" t="str">
            <v>乙类</v>
          </cell>
          <cell r="AC377">
            <v>0.1</v>
          </cell>
          <cell r="AD377">
            <v>0</v>
          </cell>
        </row>
        <row r="378">
          <cell r="D378" t="str">
            <v>同意</v>
          </cell>
        </row>
        <row r="378">
          <cell r="V378" t="str">
            <v>平</v>
          </cell>
        </row>
        <row r="379">
          <cell r="D379" t="str">
            <v>同意</v>
          </cell>
        </row>
        <row r="379">
          <cell r="M379" t="str">
            <v>主项目特殊情况下可以收取，提取开展频次</v>
          </cell>
        </row>
        <row r="379">
          <cell r="V379" t="str">
            <v>平</v>
          </cell>
        </row>
        <row r="380">
          <cell r="C380" t="str">
            <v>013308000740001</v>
          </cell>
          <cell r="D380" t="str">
            <v>同意</v>
          </cell>
          <cell r="E380" t="str">
            <v>主动脉根部替换费-儿童（加收）</v>
          </cell>
        </row>
        <row r="380">
          <cell r="J380" t="str">
            <v>次</v>
          </cell>
        </row>
        <row r="380">
          <cell r="U380">
            <v>0.3</v>
          </cell>
          <cell r="V380" t="str">
            <v>平</v>
          </cell>
          <cell r="W380">
            <v>2640</v>
          </cell>
        </row>
        <row r="381">
          <cell r="C381" t="str">
            <v>013308000740011</v>
          </cell>
          <cell r="D381" t="str">
            <v>同意</v>
          </cell>
          <cell r="E381" t="str">
            <v>主动脉根部替换费-保留瓣膜手术（加收）</v>
          </cell>
        </row>
        <row r="381">
          <cell r="J381" t="str">
            <v>次</v>
          </cell>
        </row>
        <row r="381">
          <cell r="U381">
            <v>0.15</v>
          </cell>
          <cell r="V381" t="str">
            <v>平</v>
          </cell>
          <cell r="W381">
            <v>1320</v>
          </cell>
        </row>
        <row r="382">
          <cell r="C382" t="str">
            <v>013308000750000</v>
          </cell>
          <cell r="D382" t="str">
            <v>同意</v>
          </cell>
          <cell r="E382" t="str">
            <v>升主动脉替换费</v>
          </cell>
          <cell r="F382" t="str">
            <v>通过手术对升主动脉进行替换。</v>
          </cell>
          <cell r="G382" t="str">
            <v>所定价格涵盖手术计划、术区准备、消毒、切开、替换、缝合、处理用物，必要时补片修补等步骤所需的人力资源和基本物质资源消耗。</v>
          </cell>
          <cell r="H382" t="str">
            <v>01儿童加收</v>
          </cell>
          <cell r="I382" t="str">
            <v>01升主动脉成形
11降主动脉替换</v>
          </cell>
          <cell r="J382" t="str">
            <v>次</v>
          </cell>
        </row>
        <row r="382">
          <cell r="O382" t="str">
            <v>平移+折算项</v>
          </cell>
        </row>
        <row r="382">
          <cell r="U382" t="str">
            <v>平移</v>
          </cell>
          <cell r="V382" t="str">
            <v>平</v>
          </cell>
          <cell r="W382">
            <v>6400</v>
          </cell>
        </row>
        <row r="382">
          <cell r="AB382" t="str">
            <v>乙类</v>
          </cell>
          <cell r="AC382">
            <v>0.1</v>
          </cell>
          <cell r="AD382">
            <v>0</v>
          </cell>
        </row>
        <row r="383">
          <cell r="D383" t="str">
            <v>同意</v>
          </cell>
        </row>
        <row r="383">
          <cell r="V383" t="str">
            <v>平</v>
          </cell>
        </row>
        <row r="384">
          <cell r="D384" t="str">
            <v>同意</v>
          </cell>
        </row>
        <row r="384">
          <cell r="M384" t="str">
            <v>是否能按升主动脉替换费（110）和主动脉瓣置换费（98）同时收取？</v>
          </cell>
        </row>
        <row r="384">
          <cell r="O384" t="str">
            <v>按照两个项目收费，明确同时开展时的收费比例。</v>
          </cell>
        </row>
        <row r="384">
          <cell r="V384" t="str">
            <v>平</v>
          </cell>
        </row>
        <row r="385">
          <cell r="C385" t="str">
            <v>013308000750001</v>
          </cell>
          <cell r="D385" t="str">
            <v>同意</v>
          </cell>
          <cell r="E385" t="str">
            <v>升主动脉替换费-儿童（加收）</v>
          </cell>
        </row>
        <row r="385">
          <cell r="J385" t="str">
            <v>次</v>
          </cell>
        </row>
        <row r="385">
          <cell r="U385">
            <v>0.3</v>
          </cell>
          <cell r="V385" t="str">
            <v>平</v>
          </cell>
          <cell r="W385">
            <v>1920</v>
          </cell>
        </row>
        <row r="386">
          <cell r="C386" t="str">
            <v>013308000750100</v>
          </cell>
          <cell r="D386" t="str">
            <v>同意</v>
          </cell>
          <cell r="E386" t="str">
            <v>升主动脉替换费-升主动脉成形（扩展）</v>
          </cell>
        </row>
        <row r="386">
          <cell r="J386" t="str">
            <v>次</v>
          </cell>
        </row>
        <row r="386">
          <cell r="M386" t="str">
            <v>国家无映射，专家同意，建议放在此项</v>
          </cell>
        </row>
        <row r="386">
          <cell r="V386" t="str">
            <v>平</v>
          </cell>
          <cell r="W386">
            <v>6400</v>
          </cell>
        </row>
        <row r="387">
          <cell r="D387" t="str">
            <v>同意</v>
          </cell>
        </row>
        <row r="387">
          <cell r="M387" t="str">
            <v>建议94调整至110扩展项</v>
          </cell>
        </row>
        <row r="387">
          <cell r="V387" t="str">
            <v>平</v>
          </cell>
        </row>
        <row r="388">
          <cell r="C388" t="str">
            <v>013308000751100</v>
          </cell>
          <cell r="D388" t="str">
            <v>同意</v>
          </cell>
          <cell r="E388" t="str">
            <v>升主动脉替换费-降主动脉替换（扩展）</v>
          </cell>
        </row>
        <row r="388">
          <cell r="J388" t="str">
            <v>次</v>
          </cell>
        </row>
        <row r="388">
          <cell r="M388" t="str">
            <v>国家无映射，专家同意，建议放在此项，由106项调整至此项。</v>
          </cell>
        </row>
        <row r="388">
          <cell r="V388" t="str">
            <v>平</v>
          </cell>
          <cell r="W388">
            <v>6400</v>
          </cell>
        </row>
        <row r="389">
          <cell r="C389" t="str">
            <v>013308000760000</v>
          </cell>
          <cell r="D389" t="str">
            <v>同意</v>
          </cell>
          <cell r="E389" t="str">
            <v>全胸腹主动脉置换费</v>
          </cell>
          <cell r="F389" t="str">
            <v>通过手术对胸腹主动脉进行替换。</v>
          </cell>
          <cell r="G389" t="str">
            <v>所定价格涵盖手术计划、术区准备、消毒、切开、替换、缝合、处理用物，必要时补片修补等步骤所需的人力资源和基本物质资源消耗。</v>
          </cell>
          <cell r="H389" t="str">
            <v>01儿童加收</v>
          </cell>
        </row>
        <row r="389">
          <cell r="J389" t="str">
            <v>次</v>
          </cell>
        </row>
        <row r="389">
          <cell r="M389" t="str">
            <v>建议按照新项目重新测算，映射有误，此项目在我省属于其他血管，属于血管系统</v>
          </cell>
          <cell r="N389" t="str">
            <v>常规12个小时，人员多，开孔大，有深低温循环，止血、游离3-4小时建议参考外省价格。</v>
          </cell>
        </row>
        <row r="389">
          <cell r="S389" t="str">
            <v>比移植项目难度大，8个吻合口，涉及肝肾胃肠道等脏器</v>
          </cell>
          <cell r="T389" t="str">
            <v>补成本测算表</v>
          </cell>
          <cell r="U389" t="str">
            <v>参考心脏移植项目价格</v>
          </cell>
          <cell r="V389" t="str">
            <v>增</v>
          </cell>
          <cell r="W389">
            <v>18000</v>
          </cell>
        </row>
        <row r="389">
          <cell r="AB389" t="str">
            <v>乙类</v>
          </cell>
          <cell r="AC389">
            <v>0.1</v>
          </cell>
          <cell r="AD389">
            <v>0</v>
          </cell>
        </row>
        <row r="390">
          <cell r="D390" t="str">
            <v>同意</v>
          </cell>
        </row>
        <row r="390">
          <cell r="V390" t="str">
            <v>增</v>
          </cell>
        </row>
        <row r="391">
          <cell r="C391" t="str">
            <v>013308000760001</v>
          </cell>
          <cell r="D391" t="str">
            <v>同意</v>
          </cell>
          <cell r="E391" t="str">
            <v>全胸腹主动脉置换费-儿童（加收）</v>
          </cell>
        </row>
        <row r="391">
          <cell r="J391" t="str">
            <v>次</v>
          </cell>
        </row>
        <row r="391">
          <cell r="U391">
            <v>0.3</v>
          </cell>
          <cell r="V391" t="str">
            <v>增</v>
          </cell>
          <cell r="W391">
            <v>5400</v>
          </cell>
        </row>
        <row r="392">
          <cell r="C392" t="str">
            <v>013308000770000</v>
          </cell>
          <cell r="D392" t="str">
            <v>同意</v>
          </cell>
          <cell r="E392" t="str">
            <v>主动脉窦瘤破裂修补费</v>
          </cell>
          <cell r="F392" t="str">
            <v>通过手术对破裂的主动脉窦瘤进行修补。</v>
          </cell>
          <cell r="G392" t="str">
            <v>所定价格涵盖手术计划、术区准备、消毒、切开、修补、缝合、处理用物等步骤所需的人力资源和基本物质资源消耗。</v>
          </cell>
          <cell r="H392" t="str">
            <v>01儿童加收</v>
          </cell>
        </row>
        <row r="392">
          <cell r="J392" t="str">
            <v>次</v>
          </cell>
        </row>
        <row r="392">
          <cell r="O392" t="str">
            <v>加权平均+折算项</v>
          </cell>
        </row>
        <row r="392">
          <cell r="T392" t="str">
            <v>主动脉窦是不是只有破裂才做成形，有没有不破裂也要做成形的？</v>
          </cell>
          <cell r="U392" t="str">
            <v>主动脉窦成形术</v>
          </cell>
          <cell r="V392" t="str">
            <v>平</v>
          </cell>
          <cell r="W392">
            <v>4000</v>
          </cell>
        </row>
        <row r="392">
          <cell r="AB392" t="str">
            <v>甲类</v>
          </cell>
        </row>
        <row r="392">
          <cell r="AD392">
            <v>0</v>
          </cell>
        </row>
        <row r="393">
          <cell r="D393" t="str">
            <v>同意</v>
          </cell>
        </row>
        <row r="393">
          <cell r="P393">
            <v>4209.8367768595</v>
          </cell>
        </row>
        <row r="393">
          <cell r="V393" t="str">
            <v>平</v>
          </cell>
        </row>
        <row r="394">
          <cell r="D394" t="str">
            <v>同意</v>
          </cell>
        </row>
        <row r="394">
          <cell r="V394" t="str">
            <v>平</v>
          </cell>
        </row>
        <row r="395">
          <cell r="D395" t="str">
            <v>同意</v>
          </cell>
        </row>
        <row r="395">
          <cell r="V395" t="str">
            <v>平</v>
          </cell>
        </row>
        <row r="396">
          <cell r="C396" t="str">
            <v>013308000770001</v>
          </cell>
          <cell r="D396" t="str">
            <v>同意</v>
          </cell>
          <cell r="E396" t="str">
            <v>主动脉窦瘤破裂修补费-儿童（加收）</v>
          </cell>
        </row>
        <row r="396">
          <cell r="J396" t="str">
            <v>次</v>
          </cell>
        </row>
        <row r="396">
          <cell r="U396">
            <v>0.3</v>
          </cell>
          <cell r="V396" t="str">
            <v>平</v>
          </cell>
          <cell r="W396">
            <v>1200</v>
          </cell>
        </row>
        <row r="397">
          <cell r="C397" t="str">
            <v>013308000780000</v>
          </cell>
          <cell r="D397" t="str">
            <v>同意</v>
          </cell>
          <cell r="E397" t="str">
            <v>主肺动脉窗修补费</v>
          </cell>
          <cell r="F397" t="str">
            <v>通过手术对主肺动脉窗进行修补。</v>
          </cell>
          <cell r="G397" t="str">
            <v>所定价格涵盖手术计划、术区准备、消毒、切开、修补、缝合、处理用物等步骤所需的人力资源和基本物质资源消耗。</v>
          </cell>
          <cell r="H397" t="str">
            <v>01儿童加收</v>
          </cell>
        </row>
        <row r="397">
          <cell r="J397" t="str">
            <v>次</v>
          </cell>
        </row>
        <row r="397">
          <cell r="O397" t="str">
            <v>平移+折算项</v>
          </cell>
        </row>
        <row r="397">
          <cell r="T397" t="str">
            <v>间隔缺损分流，先天心脏畸形</v>
          </cell>
          <cell r="U397" t="str">
            <v>平移</v>
          </cell>
          <cell r="V397" t="str">
            <v>平</v>
          </cell>
          <cell r="W397">
            <v>4400</v>
          </cell>
        </row>
        <row r="397">
          <cell r="AB397" t="str">
            <v>甲类</v>
          </cell>
        </row>
        <row r="397">
          <cell r="AD397">
            <v>0</v>
          </cell>
        </row>
        <row r="398">
          <cell r="D398" t="str">
            <v>同意</v>
          </cell>
        </row>
        <row r="398">
          <cell r="V398" t="str">
            <v>平</v>
          </cell>
        </row>
        <row r="399">
          <cell r="C399" t="str">
            <v>013308000780001</v>
          </cell>
          <cell r="D399" t="str">
            <v>同意</v>
          </cell>
          <cell r="E399" t="str">
            <v>主肺动脉窗修补费-儿童（加收）</v>
          </cell>
        </row>
        <row r="399">
          <cell r="J399" t="str">
            <v>次</v>
          </cell>
        </row>
        <row r="399">
          <cell r="U399">
            <v>0.3</v>
          </cell>
          <cell r="V399" t="str">
            <v>平</v>
          </cell>
          <cell r="W399">
            <v>1320</v>
          </cell>
        </row>
        <row r="400">
          <cell r="C400" t="str">
            <v>013308000790000</v>
          </cell>
          <cell r="D400" t="str">
            <v>同意</v>
          </cell>
          <cell r="E400" t="str">
            <v>自体肺动脉瓣替换主动脉瓣费</v>
          </cell>
          <cell r="F400" t="str">
            <v>通过手术将患者主动脉辦替换为自身的肺动脉辦。</v>
          </cell>
          <cell r="G400" t="str">
            <v>所定价格涵盖手术计划、术区准备、消毒、切开、切除、吻合、缝合、处理用物等步骤所需的人力资源和基本物质资源消耗。</v>
          </cell>
          <cell r="H400" t="str">
            <v>01儿童加收</v>
          </cell>
        </row>
        <row r="400">
          <cell r="J400" t="str">
            <v>次</v>
          </cell>
        </row>
        <row r="400">
          <cell r="N400" t="str">
            <v>ROSS比switch手术更复杂，应该价格对调</v>
          </cell>
          <cell r="O400" t="str">
            <v>平移+折算项</v>
          </cell>
        </row>
        <row r="400">
          <cell r="S400" t="str">
            <v>建议参考上海价格</v>
          </cell>
        </row>
        <row r="400">
          <cell r="U400" t="str">
            <v>平移</v>
          </cell>
          <cell r="V400" t="str">
            <v>平</v>
          </cell>
          <cell r="W400">
            <v>6344</v>
          </cell>
        </row>
        <row r="400">
          <cell r="AB400" t="str">
            <v>乙类</v>
          </cell>
          <cell r="AC400">
            <v>0.1</v>
          </cell>
          <cell r="AD400">
            <v>0</v>
          </cell>
        </row>
        <row r="401">
          <cell r="D401" t="str">
            <v>同意</v>
          </cell>
        </row>
        <row r="401">
          <cell r="V401" t="str">
            <v>平</v>
          </cell>
        </row>
        <row r="402">
          <cell r="C402" t="str">
            <v>013308000790001</v>
          </cell>
          <cell r="D402" t="str">
            <v>同意</v>
          </cell>
          <cell r="E402" t="str">
            <v>自体肺动脉瓣替换主动脉瓣费-儿童（加收）</v>
          </cell>
        </row>
        <row r="402">
          <cell r="J402" t="str">
            <v>次</v>
          </cell>
        </row>
        <row r="402">
          <cell r="U402">
            <v>0.3</v>
          </cell>
          <cell r="V402" t="str">
            <v>平</v>
          </cell>
          <cell r="W402">
            <v>1903.2</v>
          </cell>
        </row>
        <row r="403">
          <cell r="C403" t="str">
            <v>013308000800000</v>
          </cell>
          <cell r="D403" t="str">
            <v>同意</v>
          </cell>
          <cell r="E403" t="str">
            <v>双动脉根部调转费</v>
          </cell>
          <cell r="F403" t="str">
            <v>通过手术对主动脉及肺动脉根部进行调转。</v>
          </cell>
          <cell r="G403" t="str">
            <v>所定价格涵盖手术计划、术区准备、消毒、切开、主动脉瓣缝至肺动脉瓣、冠状动脉再植于主动脉根部、缝合、处理用物等步骤所需的人力资源和基本物质资源消耗。</v>
          </cell>
          <cell r="H403" t="str">
            <v>01儿童加收</v>
          </cell>
        </row>
        <row r="403">
          <cell r="J403" t="str">
            <v>次</v>
          </cell>
        </row>
        <row r="403">
          <cell r="N403" t="str">
            <v>ROSS比switch手术更复杂，应该价格对调。大多数都是新生儿做</v>
          </cell>
          <cell r="O403" t="str">
            <v>加权平均+折算项</v>
          </cell>
          <cell r="P403" t="str">
            <v>内蒙平移动脉调转术</v>
          </cell>
        </row>
        <row r="403">
          <cell r="U403" t="str">
            <v>参考上海</v>
          </cell>
          <cell r="V403" t="str">
            <v>平</v>
          </cell>
          <cell r="W403">
            <v>8130</v>
          </cell>
        </row>
        <row r="403">
          <cell r="AB403" t="str">
            <v>乙类</v>
          </cell>
          <cell r="AC403">
            <v>0.1</v>
          </cell>
          <cell r="AD403">
            <v>0</v>
          </cell>
        </row>
        <row r="404">
          <cell r="D404" t="str">
            <v>同意</v>
          </cell>
        </row>
        <row r="404">
          <cell r="V404" t="str">
            <v>平</v>
          </cell>
        </row>
        <row r="405">
          <cell r="D405" t="str">
            <v>同意</v>
          </cell>
        </row>
        <row r="405">
          <cell r="V405" t="str">
            <v>平</v>
          </cell>
        </row>
        <row r="406">
          <cell r="D406" t="str">
            <v>同意</v>
          </cell>
        </row>
        <row r="406">
          <cell r="V406" t="str">
            <v>平</v>
          </cell>
        </row>
        <row r="407">
          <cell r="C407" t="str">
            <v>013308000800001</v>
          </cell>
          <cell r="D407" t="str">
            <v>同意</v>
          </cell>
          <cell r="E407" t="str">
            <v>双动脉根部调转费-儿童（加收）</v>
          </cell>
        </row>
        <row r="407">
          <cell r="J407" t="str">
            <v>次</v>
          </cell>
        </row>
        <row r="407">
          <cell r="U407">
            <v>0.3</v>
          </cell>
          <cell r="V407" t="str">
            <v>平</v>
          </cell>
          <cell r="W407">
            <v>2439</v>
          </cell>
        </row>
        <row r="408">
          <cell r="C408" t="str">
            <v>013308000810000</v>
          </cell>
          <cell r="D408" t="str">
            <v>同意</v>
          </cell>
          <cell r="E408" t="str">
            <v>共同动脉干矫治费</v>
          </cell>
          <cell r="F408" t="str">
            <v>通过手术将主动脉与肺动脉分离。</v>
          </cell>
          <cell r="G408" t="str">
            <v>所定价格涵盖手术计划、术区准备、消毒、切开、切下肺动脉、切开右心室、带瓣管道重建右心室和肺动脉连接、缝合、处理用物，必要时补片修补等步骤所需的人力资源和基本物质资源消耗。</v>
          </cell>
          <cell r="H408" t="str">
            <v>01儿童加收</v>
          </cell>
        </row>
        <row r="408">
          <cell r="J408" t="str">
            <v>次</v>
          </cell>
        </row>
        <row r="408">
          <cell r="O408" t="str">
            <v>平移+折算</v>
          </cell>
        </row>
        <row r="408">
          <cell r="T408" t="str">
            <v>只有一根大动脉骑跨在左右心室上，同时供应体循环、肺循环、冠脉，属于极罕见、极危重的紫绀型复杂先心病。多数在出生 1～4周就必须手术
超过 3 个月易出现不可逆肺血管病变，失去根治机会</v>
          </cell>
          <cell r="U408" t="str">
            <v>考虑平移儿童加收后价格为8000</v>
          </cell>
          <cell r="V408" t="str">
            <v>平</v>
          </cell>
          <cell r="W408">
            <v>8000</v>
          </cell>
        </row>
        <row r="408">
          <cell r="AB408" t="str">
            <v>乙类</v>
          </cell>
          <cell r="AC408">
            <v>0.1</v>
          </cell>
          <cell r="AD408">
            <v>0</v>
          </cell>
        </row>
        <row r="409">
          <cell r="D409" t="str">
            <v>同意</v>
          </cell>
        </row>
        <row r="409">
          <cell r="V409" t="str">
            <v>平</v>
          </cell>
        </row>
        <row r="410">
          <cell r="C410" t="str">
            <v>013308000810001</v>
          </cell>
          <cell r="D410" t="str">
            <v>同意</v>
          </cell>
          <cell r="E410" t="str">
            <v>共同动脉干矫治费-儿童（加收）</v>
          </cell>
        </row>
        <row r="410">
          <cell r="J410" t="str">
            <v>次</v>
          </cell>
        </row>
        <row r="410">
          <cell r="U410">
            <v>0.3</v>
          </cell>
          <cell r="V410" t="str">
            <v>平</v>
          </cell>
          <cell r="W410">
            <v>2400</v>
          </cell>
        </row>
        <row r="411">
          <cell r="C411" t="str">
            <v>013308000820000</v>
          </cell>
          <cell r="D411" t="str">
            <v>同意</v>
          </cell>
          <cell r="E411" t="str">
            <v>肺动脉成形费</v>
          </cell>
          <cell r="F411" t="str">
            <v>通过手术对肺动脉进行成形。</v>
          </cell>
          <cell r="G411" t="str">
            <v>所定价格涵盖手术计划、术区准备、消毒、切开、成形、缝合、处理用物等步骤所需的人力资源和基本物质资源消耗。</v>
          </cell>
          <cell r="H411" t="str">
            <v>01儿童加收</v>
          </cell>
        </row>
        <row r="411">
          <cell r="J411" t="str">
            <v>次</v>
          </cell>
        </row>
        <row r="411">
          <cell r="M411" t="str">
            <v>建议按照新项目测算，此项目已映射2次，映射此处是因为项目内涵，临床开展少</v>
          </cell>
          <cell r="N411" t="str">
            <v>肺动脉成形费指肺动脉狭窄，映射的肺动脉闭锁分4型，一般仅扩开，复杂需要加宽补片或者融合的，一般合并肺动脉发育不良或心室、法四发育不良</v>
          </cell>
        </row>
        <row r="411">
          <cell r="U411" t="str">
            <v>参考上海</v>
          </cell>
          <cell r="V411" t="str">
            <v>降</v>
          </cell>
          <cell r="W411">
            <v>5382</v>
          </cell>
        </row>
        <row r="411">
          <cell r="Y411" t="str">
            <v>肺动脉内膜剥脱术按此项目收费。</v>
          </cell>
        </row>
        <row r="411">
          <cell r="AB411" t="str">
            <v>乙类</v>
          </cell>
          <cell r="AC411">
            <v>0.1</v>
          </cell>
          <cell r="AD411">
            <v>0</v>
          </cell>
        </row>
        <row r="412">
          <cell r="D412" t="str">
            <v>同意</v>
          </cell>
        </row>
        <row r="412">
          <cell r="V412" t="str">
            <v>降</v>
          </cell>
        </row>
        <row r="413">
          <cell r="C413" t="str">
            <v>013308000820001</v>
          </cell>
          <cell r="D413" t="str">
            <v>同意</v>
          </cell>
          <cell r="E413" t="str">
            <v>肺动脉成形费-儿童（加收）</v>
          </cell>
        </row>
        <row r="413">
          <cell r="J413" t="str">
            <v>次</v>
          </cell>
        </row>
        <row r="413">
          <cell r="U413">
            <v>0.3</v>
          </cell>
          <cell r="V413" t="str">
            <v>降</v>
          </cell>
          <cell r="W413">
            <v>1614.6</v>
          </cell>
        </row>
        <row r="414">
          <cell r="C414" t="str">
            <v>013308000830000</v>
          </cell>
          <cell r="D414" t="str">
            <v>同意</v>
          </cell>
          <cell r="E414" t="str">
            <v>肺动脉环缩费</v>
          </cell>
          <cell r="F414" t="str">
            <v>通过手术在肺动脉主干或分支周围缝绕一条环带。</v>
          </cell>
          <cell r="G414" t="str">
            <v>所定价格涵盖手术计划、术区准备、消毒、切开、环缩、缝合、处理用物等步骤所需的人力资源和基本物质资源消耗。</v>
          </cell>
          <cell r="H414" t="str">
            <v>01儿童加收</v>
          </cell>
        </row>
        <row r="414">
          <cell r="J414" t="str">
            <v>次</v>
          </cell>
        </row>
        <row r="414">
          <cell r="O414" t="str">
            <v>平移+折算</v>
          </cell>
        </row>
        <row r="414">
          <cell r="T414" t="str">
            <v>单独开展手术</v>
          </cell>
          <cell r="U414" t="str">
            <v>参考上海</v>
          </cell>
          <cell r="V414" t="str">
            <v>降</v>
          </cell>
          <cell r="W414">
            <v>4000</v>
          </cell>
        </row>
        <row r="414">
          <cell r="AB414" t="str">
            <v>甲类</v>
          </cell>
        </row>
        <row r="414">
          <cell r="AD414">
            <v>0</v>
          </cell>
        </row>
        <row r="415">
          <cell r="D415" t="str">
            <v>同意</v>
          </cell>
        </row>
        <row r="415">
          <cell r="V415" t="str">
            <v>降</v>
          </cell>
        </row>
        <row r="416">
          <cell r="C416" t="str">
            <v>013308000830001</v>
          </cell>
          <cell r="D416" t="str">
            <v>同意</v>
          </cell>
          <cell r="E416" t="str">
            <v>肺动脉环缩费-儿童（加收）</v>
          </cell>
        </row>
        <row r="416">
          <cell r="J416" t="str">
            <v>次</v>
          </cell>
        </row>
        <row r="416">
          <cell r="U416">
            <v>0.3</v>
          </cell>
          <cell r="V416" t="str">
            <v>降</v>
          </cell>
          <cell r="W416">
            <v>1200</v>
          </cell>
        </row>
        <row r="417">
          <cell r="C417" t="str">
            <v>013308000840000</v>
          </cell>
          <cell r="D417" t="str">
            <v>同意</v>
          </cell>
          <cell r="E417" t="str">
            <v>体肺动脉分流费</v>
          </cell>
          <cell r="F417" t="str">
            <v>通过手术建立分流通道，将体循环的血流引导至肺循环。</v>
          </cell>
          <cell r="G417" t="str">
            <v>所定价格涵盖手术计划、术区准备、消毒、切开、直接连接或人工血管连接动脉、缝合、处理用物等步骤所需的人力资源和基本物质资源消耗。</v>
          </cell>
          <cell r="H417" t="str">
            <v>01儿童加收</v>
          </cell>
        </row>
        <row r="417">
          <cell r="J417" t="str">
            <v>次</v>
          </cell>
        </row>
        <row r="417">
          <cell r="O417" t="str">
            <v>平移+折算</v>
          </cell>
        </row>
        <row r="417">
          <cell r="T417" t="str">
            <v>体肺分流 = 用人工血管 / 管道，把体循环血引到肺循环，增加肺血、改善缺氧。是肺动脉闭锁、三尖瓣闭锁、重症法洛四联症等紫绀型先心病最常用的姑息手术。危重缺氧、依赖前列腺素的：出生几小时～7 天内就做肺动脉发育极差的：1～3 个月内做</v>
          </cell>
          <cell r="U417" t="str">
            <v>平移</v>
          </cell>
          <cell r="V417" t="str">
            <v>平</v>
          </cell>
          <cell r="W417">
            <v>4500</v>
          </cell>
        </row>
        <row r="417">
          <cell r="AB417" t="str">
            <v>甲类</v>
          </cell>
        </row>
        <row r="417">
          <cell r="AD417">
            <v>0</v>
          </cell>
        </row>
        <row r="418">
          <cell r="D418" t="str">
            <v>同意</v>
          </cell>
        </row>
        <row r="418">
          <cell r="V418" t="str">
            <v>平</v>
          </cell>
        </row>
        <row r="419">
          <cell r="C419" t="str">
            <v>013308000840001</v>
          </cell>
          <cell r="D419" t="str">
            <v>同意</v>
          </cell>
          <cell r="E419" t="str">
            <v>体肺动脉分流费-儿童（加收）</v>
          </cell>
        </row>
        <row r="419">
          <cell r="J419" t="str">
            <v>次</v>
          </cell>
        </row>
        <row r="419">
          <cell r="U419">
            <v>0.3</v>
          </cell>
          <cell r="V419" t="str">
            <v>平</v>
          </cell>
          <cell r="W419">
            <v>1350</v>
          </cell>
        </row>
        <row r="420">
          <cell r="C420" t="str">
            <v>013308000850000</v>
          </cell>
          <cell r="D420" t="str">
            <v>同意</v>
          </cell>
          <cell r="E420" t="str">
            <v>肺动脉闭锁矫治费</v>
          </cell>
          <cell r="F420" t="str">
            <v>通过手术对肺动脉闭锁进行矫治。</v>
          </cell>
          <cell r="G420" t="str">
            <v>所定价格涵盖手术计划、术区准备、消毒、切开、建立隧道或带瓣管道连接、缝合、处理用物等步骤所需的人力资源和基本物质资源消耗。</v>
          </cell>
          <cell r="H420" t="str">
            <v>01儿童加收</v>
          </cell>
        </row>
        <row r="420">
          <cell r="J420" t="str">
            <v>次</v>
          </cell>
          <cell r="K420" t="str">
            <v>不与“肺动脉成形费”同时收取。</v>
          </cell>
        </row>
        <row r="420">
          <cell r="O420" t="str">
            <v>平移+折算</v>
          </cell>
          <cell r="P420">
            <v>7200</v>
          </cell>
        </row>
        <row r="420">
          <cell r="T420" t="str">
            <v>肺动脉闭锁为极危重复杂先心病，发病率约万分之 0.5–1，手术难度极高</v>
          </cell>
          <cell r="U420" t="str">
            <v>平移</v>
          </cell>
          <cell r="V420" t="str">
            <v>平</v>
          </cell>
          <cell r="W420">
            <v>7200</v>
          </cell>
        </row>
        <row r="420">
          <cell r="Y420" t="str">
            <v>不与“肺动脉成形费”同时收取。</v>
          </cell>
        </row>
        <row r="420">
          <cell r="AB420" t="str">
            <v>乙类</v>
          </cell>
          <cell r="AC420">
            <v>0.1</v>
          </cell>
          <cell r="AD420">
            <v>0</v>
          </cell>
        </row>
        <row r="421">
          <cell r="D421" t="str">
            <v>同意</v>
          </cell>
        </row>
        <row r="421">
          <cell r="V421" t="str">
            <v>平</v>
          </cell>
        </row>
        <row r="422">
          <cell r="C422" t="str">
            <v>013308000850001</v>
          </cell>
          <cell r="D422" t="str">
            <v>同意</v>
          </cell>
          <cell r="E422" t="str">
            <v>肺动脉闭锁矫治费-儿童（加收）</v>
          </cell>
        </row>
        <row r="422">
          <cell r="J422" t="str">
            <v>次</v>
          </cell>
        </row>
        <row r="422">
          <cell r="U422">
            <v>0.3</v>
          </cell>
          <cell r="V422" t="str">
            <v>平</v>
          </cell>
          <cell r="W422">
            <v>2160</v>
          </cell>
        </row>
        <row r="423">
          <cell r="C423" t="str">
            <v>013308000860000</v>
          </cell>
          <cell r="D423" t="str">
            <v>同意</v>
          </cell>
          <cell r="E423" t="str">
            <v>肺动脉吊带矫治费</v>
          </cell>
          <cell r="F423" t="str">
            <v>通过手术对肺动脉吊带进行矫治。</v>
          </cell>
          <cell r="G423" t="str">
            <v>所定价格涵盖手术计划、术区准备、消毒、切开、矫治、缝合、处理用物等步骤所需的人力资源和基本物质资源消耗。</v>
          </cell>
          <cell r="H423" t="str">
            <v>01儿童加收</v>
          </cell>
        </row>
        <row r="423">
          <cell r="J423" t="str">
            <v>次</v>
          </cell>
        </row>
        <row r="423">
          <cell r="M423" t="str">
            <v>先天性心脏病主动脉弓部血管环切断术</v>
          </cell>
        </row>
        <row r="423">
          <cell r="P423" t="str">
            <v>4976（测算）/5100（阜外）</v>
          </cell>
        </row>
        <row r="423">
          <cell r="S423" t="str">
            <v>肺动脉发育异常，压迫气管，属于复杂先心病把异常起源的左肺动脉游离、切断重新移植到主肺动脉正常位置同时解除对气管的压迫</v>
          </cell>
          <cell r="T423" t="str">
            <v>只有漏诊、症状轻、延误到大龄才会在6岁以上矫治大龄多为合并气道狭窄的二次 / 修复手术</v>
          </cell>
          <cell r="U423" t="str">
            <v>按阜外测算价格</v>
          </cell>
          <cell r="V423" t="str">
            <v>增</v>
          </cell>
          <cell r="W423">
            <v>5100</v>
          </cell>
        </row>
        <row r="423">
          <cell r="AB423" t="str">
            <v>乙类</v>
          </cell>
          <cell r="AC423">
            <v>0.1</v>
          </cell>
          <cell r="AD423">
            <v>0</v>
          </cell>
        </row>
        <row r="424">
          <cell r="D424" t="str">
            <v>同意</v>
          </cell>
        </row>
        <row r="424">
          <cell r="V424" t="str">
            <v>增</v>
          </cell>
        </row>
        <row r="425">
          <cell r="C425" t="str">
            <v>013308000860001</v>
          </cell>
          <cell r="D425" t="str">
            <v>同意</v>
          </cell>
          <cell r="E425" t="str">
            <v>肺动脉吊带矫治费-儿童（加收）</v>
          </cell>
        </row>
        <row r="425">
          <cell r="J425" t="str">
            <v>次</v>
          </cell>
        </row>
        <row r="425">
          <cell r="U425">
            <v>0.3</v>
          </cell>
          <cell r="V425" t="str">
            <v>增</v>
          </cell>
          <cell r="W425">
            <v>1530</v>
          </cell>
        </row>
        <row r="426">
          <cell r="C426" t="str">
            <v>013308000870000</v>
          </cell>
          <cell r="D426" t="str">
            <v>同意</v>
          </cell>
          <cell r="E426" t="str">
            <v>体静脉肺动脉吻合费</v>
          </cell>
          <cell r="F426" t="str">
            <v>通过手术将体静脉与肺动脉进行吻合。</v>
          </cell>
          <cell r="G426" t="str">
            <v>所定价格涵盖手术计划、术区准备、消毒、切开、切断、吻合、缝合、处理用物等步骤所需的人力资源和基本物质资源消耗。</v>
          </cell>
          <cell r="H426" t="str">
            <v>01儿童加收
11双侧吻合
12全腔吻合</v>
          </cell>
        </row>
        <row r="426">
          <cell r="J426" t="str">
            <v>次</v>
          </cell>
        </row>
        <row r="426">
          <cell r="N426" t="str">
            <v>平移Glenn手术价格</v>
          </cell>
          <cell r="O426" t="str">
            <v>加权平均+折算项（还是明确两个项目哪个算是主项目，确定后再折算其他两项）</v>
          </cell>
        </row>
        <row r="426">
          <cell r="T426" t="str">
            <v>腔肺吻合术，是单心室类复杂先心病的核心姑息手术6 周岁以上已经不是常规首选年龄，属于补救、延期、特殊情况才做。主项目加儿童加收后价格为4800.</v>
          </cell>
          <cell r="U426" t="str">
            <v>平移折算</v>
          </cell>
          <cell r="V426" t="str">
            <v>平</v>
          </cell>
          <cell r="W426">
            <v>4800</v>
          </cell>
        </row>
        <row r="426">
          <cell r="AB426" t="str">
            <v>甲类</v>
          </cell>
        </row>
        <row r="426">
          <cell r="AD426">
            <v>0</v>
          </cell>
        </row>
        <row r="427">
          <cell r="D427" t="str">
            <v>同意</v>
          </cell>
        </row>
        <row r="427">
          <cell r="V427" t="str">
            <v>平</v>
          </cell>
        </row>
        <row r="428">
          <cell r="C428" t="str">
            <v>013308000870001</v>
          </cell>
          <cell r="D428" t="str">
            <v>同意</v>
          </cell>
          <cell r="E428" t="str">
            <v>体静脉肺动脉吻合费-儿童（加收）</v>
          </cell>
        </row>
        <row r="428">
          <cell r="J428" t="str">
            <v>次</v>
          </cell>
        </row>
        <row r="428">
          <cell r="U428">
            <v>0.3</v>
          </cell>
          <cell r="V428" t="str">
            <v>平</v>
          </cell>
          <cell r="W428">
            <v>1440</v>
          </cell>
        </row>
        <row r="429">
          <cell r="C429" t="str">
            <v>013308000870011</v>
          </cell>
          <cell r="D429" t="str">
            <v>同意</v>
          </cell>
          <cell r="E429" t="str">
            <v>体静脉肺动脉吻合费-双侧吻合（加收）</v>
          </cell>
        </row>
        <row r="429">
          <cell r="J429" t="str">
            <v>次</v>
          </cell>
        </row>
        <row r="429">
          <cell r="M429" t="str">
            <v>建议删除，按照新项目测算加收比例</v>
          </cell>
        </row>
        <row r="429">
          <cell r="T429" t="str">
            <v>双侧Glenn手术过渡手术、姑息，减轻心室负荷</v>
          </cell>
          <cell r="U429" t="str">
            <v>按照方坦手术折算</v>
          </cell>
          <cell r="V429" t="str">
            <v>平</v>
          </cell>
          <cell r="W429">
            <v>1280</v>
          </cell>
        </row>
        <row r="430">
          <cell r="C430" t="str">
            <v>013308000870012</v>
          </cell>
          <cell r="D430" t="str">
            <v>同意</v>
          </cell>
          <cell r="E430" t="str">
            <v>体静脉肺动脉吻合费-全腔吻合（加收）</v>
          </cell>
        </row>
        <row r="430">
          <cell r="J430" t="str">
            <v>次</v>
          </cell>
        </row>
        <row r="430">
          <cell r="N430" t="str">
            <v>平移房坦型手术(FontanType手术)价格</v>
          </cell>
        </row>
        <row r="430">
          <cell r="T430" t="str">
            <v>平移-主项目最终生理矫治，完成单心室全部循环重建</v>
          </cell>
          <cell r="U430" t="str">
            <v>平移</v>
          </cell>
          <cell r="V430" t="str">
            <v>平</v>
          </cell>
          <cell r="W430">
            <v>2400</v>
          </cell>
        </row>
        <row r="431">
          <cell r="C431" t="str">
            <v>013308000880000</v>
          </cell>
          <cell r="D431" t="str">
            <v>同意</v>
          </cell>
          <cell r="E431" t="str">
            <v>体肺侧枝血管闭合费</v>
          </cell>
          <cell r="F431" t="str">
            <v>通过手术对异常的体肺侧枝进行结扎。</v>
          </cell>
          <cell r="G431" t="str">
            <v>所定价格涵盖手术计划、术区准备、消毒、切开、结扎、缝合、处理用物等步骤所需的人力资源和基本物质资源消耗。</v>
          </cell>
          <cell r="H431" t="str">
            <v>01儿童加收</v>
          </cell>
        </row>
        <row r="431">
          <cell r="J431" t="str">
            <v>次</v>
          </cell>
        </row>
        <row r="431">
          <cell r="M431" t="str">
            <v>成本测算“体肺侧支血管汇聚术”</v>
          </cell>
        </row>
        <row r="431">
          <cell r="P431" t="str">
            <v>7801（测算）/4950(阜外）</v>
          </cell>
        </row>
        <row r="431">
          <cell r="T431" t="str">
            <v>复杂先心，体肺侧枝闭合以婴幼儿为主，集中在新生儿到 3 岁，6 个月～2 岁最多，大于3岁都是之前没做的。体循环供血不够，侧枝供血大部分都是介入开展，介入术式是否符合</v>
          </cell>
          <cell r="U431" t="str">
            <v>参考“经皮动脉栓塞术”项目价格</v>
          </cell>
          <cell r="V431" t="str">
            <v>平</v>
          </cell>
          <cell r="W431">
            <v>3379</v>
          </cell>
        </row>
        <row r="431">
          <cell r="AB431" t="str">
            <v>乙类</v>
          </cell>
          <cell r="AC431">
            <v>0.1</v>
          </cell>
          <cell r="AD431">
            <v>0</v>
          </cell>
        </row>
        <row r="432">
          <cell r="D432" t="str">
            <v>同意</v>
          </cell>
        </row>
        <row r="432">
          <cell r="V432" t="str">
            <v>平</v>
          </cell>
        </row>
        <row r="433">
          <cell r="C433" t="str">
            <v>013308000880001</v>
          </cell>
          <cell r="D433" t="str">
            <v>同意</v>
          </cell>
          <cell r="E433" t="str">
            <v>体肺侧枝血管闭合费-儿童（加收）</v>
          </cell>
        </row>
        <row r="433">
          <cell r="J433" t="str">
            <v>次</v>
          </cell>
        </row>
        <row r="433">
          <cell r="U433">
            <v>0.3</v>
          </cell>
          <cell r="V433" t="str">
            <v>平</v>
          </cell>
          <cell r="W433">
            <v>1013.7</v>
          </cell>
        </row>
        <row r="434">
          <cell r="C434" t="str">
            <v>013308000890000</v>
          </cell>
          <cell r="D434" t="str">
            <v>同意</v>
          </cell>
          <cell r="E434" t="str">
            <v>部分型肺静脉畸形矫治费</v>
          </cell>
          <cell r="F434" t="str">
            <v>通过手术对部分型肺静脉畸形进行治疗。</v>
          </cell>
          <cell r="G434" t="str">
            <v>所定价格涵盖手术计划、术区准备、消毒、切开、肺静脉连接至上腔静脉、修补房间隔缺损、缝合、处理用物等步骤所需的人力资源和基本物质资源消耗。</v>
          </cell>
          <cell r="H434" t="str">
            <v>01儿童加收
11上腔静脉-右心房连接重建</v>
          </cell>
        </row>
        <row r="434">
          <cell r="J434" t="str">
            <v>次</v>
          </cell>
          <cell r="K434" t="str">
            <v>单纯房间隔补片修补按“房间隔缺损修补费”收取。</v>
          </cell>
        </row>
        <row r="434">
          <cell r="N434" t="str">
            <v>建议比房缺贵点</v>
          </cell>
          <cell r="O434" t="str">
            <v>加权平均+折算项</v>
          </cell>
          <cell r="P434">
            <v>4950.1066098081</v>
          </cell>
        </row>
        <row r="434">
          <cell r="U434" t="str">
            <v>平移不折算</v>
          </cell>
          <cell r="V434" t="str">
            <v>平</v>
          </cell>
          <cell r="W434">
            <v>4800</v>
          </cell>
        </row>
        <row r="434">
          <cell r="Y434" t="str">
            <v>单纯房间隔补片修补按“房间隔缺损修补费”收取。</v>
          </cell>
        </row>
        <row r="434">
          <cell r="AB434" t="str">
            <v>甲类</v>
          </cell>
        </row>
        <row r="434">
          <cell r="AD434">
            <v>0</v>
          </cell>
        </row>
        <row r="435">
          <cell r="D435" t="str">
            <v>同意</v>
          </cell>
        </row>
        <row r="435">
          <cell r="M435" t="str">
            <v>开展次数少</v>
          </cell>
        </row>
        <row r="435">
          <cell r="V435" t="str">
            <v>平</v>
          </cell>
        </row>
        <row r="436">
          <cell r="D436" t="str">
            <v>同意</v>
          </cell>
        </row>
        <row r="436">
          <cell r="V436" t="str">
            <v>平</v>
          </cell>
        </row>
        <row r="437">
          <cell r="C437" t="str">
            <v>013308000890001</v>
          </cell>
          <cell r="D437" t="str">
            <v>同意</v>
          </cell>
          <cell r="E437" t="str">
            <v>部分型肺静脉畸形矫治费-儿童（加收）</v>
          </cell>
        </row>
        <row r="437">
          <cell r="J437" t="str">
            <v>次</v>
          </cell>
        </row>
        <row r="437">
          <cell r="U437">
            <v>0.3</v>
          </cell>
          <cell r="V437" t="str">
            <v>平</v>
          </cell>
          <cell r="W437">
            <v>1440</v>
          </cell>
        </row>
        <row r="438">
          <cell r="C438" t="str">
            <v>013308000890011</v>
          </cell>
          <cell r="D438" t="str">
            <v>同意</v>
          </cell>
          <cell r="E438" t="str">
            <v>部分型肺静脉畸形矫治费-上腔静脉-右心房连接重建（加收）</v>
          </cell>
        </row>
        <row r="438">
          <cell r="J438" t="str">
            <v>次</v>
          </cell>
        </row>
        <row r="438">
          <cell r="M438" t="str">
            <v>新项目，成本测算</v>
          </cell>
        </row>
        <row r="438">
          <cell r="O438" t="str">
            <v>成本测算-主项目</v>
          </cell>
        </row>
        <row r="438">
          <cell r="U438">
            <v>0.1</v>
          </cell>
          <cell r="V438" t="str">
            <v>平</v>
          </cell>
          <cell r="W438">
            <v>480</v>
          </cell>
        </row>
        <row r="438">
          <cell r="AB438" t="str">
            <v>甲类</v>
          </cell>
        </row>
        <row r="438">
          <cell r="AD438">
            <v>0</v>
          </cell>
        </row>
        <row r="439">
          <cell r="C439" t="str">
            <v>013308000900000</v>
          </cell>
          <cell r="D439" t="str">
            <v>同意</v>
          </cell>
          <cell r="E439" t="str">
            <v>完全型肺静脉畸形矫治费</v>
          </cell>
          <cell r="F439" t="str">
            <v>通过手术对完全型肺静脉畸形进行治疗。</v>
          </cell>
          <cell r="G439" t="str">
            <v>所定价格涵盖手术计划、术区准备、消毒、切开、肺静脉连接左心房、缝合、处理用物等步骤所需的人力资源和基本物质资源消耗。</v>
          </cell>
          <cell r="H439" t="str">
            <v>01儿童加收无11内膜接触缝合</v>
          </cell>
        </row>
        <row r="439">
          <cell r="J439" t="str">
            <v>次</v>
          </cell>
        </row>
        <row r="439">
          <cell r="O439" t="str">
            <v>平移+折算</v>
          </cell>
        </row>
        <row r="439">
          <cell r="U439" t="str">
            <v>平移折算</v>
          </cell>
          <cell r="V439" t="str">
            <v>平</v>
          </cell>
          <cell r="W439">
            <v>6400</v>
          </cell>
        </row>
        <row r="439">
          <cell r="AB439" t="str">
            <v>乙类</v>
          </cell>
          <cell r="AC439">
            <v>0.1</v>
          </cell>
          <cell r="AD439">
            <v>0</v>
          </cell>
        </row>
        <row r="440">
          <cell r="D440" t="str">
            <v>同意</v>
          </cell>
        </row>
        <row r="440">
          <cell r="V440" t="str">
            <v>平</v>
          </cell>
        </row>
        <row r="441">
          <cell r="C441" t="str">
            <v>013308000900001</v>
          </cell>
          <cell r="D441" t="str">
            <v>同意</v>
          </cell>
          <cell r="E441" t="str">
            <v>完全型肺静脉畸形矫治费-儿童（加收）</v>
          </cell>
        </row>
        <row r="441">
          <cell r="J441" t="str">
            <v>次</v>
          </cell>
        </row>
        <row r="441">
          <cell r="U441">
            <v>0.3</v>
          </cell>
          <cell r="V441" t="str">
            <v>平</v>
          </cell>
          <cell r="W441">
            <v>1920</v>
          </cell>
        </row>
        <row r="442">
          <cell r="C442" t="str">
            <v>013308000900011</v>
          </cell>
          <cell r="D442" t="str">
            <v>同意</v>
          </cell>
          <cell r="E442" t="str">
            <v>完全型肺静脉畸形矫治费-无内膜接触缝合（加收）</v>
          </cell>
        </row>
        <row r="442">
          <cell r="J442" t="str">
            <v>次</v>
          </cell>
        </row>
        <row r="442">
          <cell r="T442" t="str">
            <v>通过补片引流到正常的左心房里</v>
          </cell>
          <cell r="U442">
            <v>0.1</v>
          </cell>
          <cell r="V442" t="str">
            <v>平</v>
          </cell>
          <cell r="W442">
            <v>640</v>
          </cell>
        </row>
        <row r="442">
          <cell r="AB442" t="str">
            <v>乙类</v>
          </cell>
          <cell r="AC442">
            <v>0.1</v>
          </cell>
          <cell r="AD442">
            <v>0</v>
          </cell>
        </row>
        <row r="443">
          <cell r="C443" t="str">
            <v>013308000910000</v>
          </cell>
          <cell r="D443" t="str">
            <v>同意</v>
          </cell>
          <cell r="E443" t="str">
            <v>肺动静脉瘘修补费</v>
          </cell>
          <cell r="F443" t="str">
            <v>通过手术对肺动/静脉瘘进行修补。</v>
          </cell>
          <cell r="G443" t="str">
            <v>所定价格涵盖手术计划、术区准备、消毒、切开、切断或缝合动脉/静脉瘘瘘孔、缝合、处理用物等步骤所需的人力资源和基本物质资源消耗。</v>
          </cell>
          <cell r="H443" t="str">
            <v>01儿童加收</v>
          </cell>
        </row>
        <row r="443">
          <cell r="J443" t="str">
            <v>次</v>
          </cell>
        </row>
        <row r="443">
          <cell r="M443" t="str">
            <v>开展次数为1</v>
          </cell>
        </row>
        <row r="443">
          <cell r="O443" t="str">
            <v>平移+折算</v>
          </cell>
        </row>
        <row r="443">
          <cell r="S443" t="str">
            <v>封堵栓塞等</v>
          </cell>
        </row>
        <row r="443">
          <cell r="U443" t="str">
            <v>平移</v>
          </cell>
          <cell r="V443" t="str">
            <v>平</v>
          </cell>
          <cell r="W443">
            <v>3840</v>
          </cell>
        </row>
        <row r="443">
          <cell r="AB443" t="str">
            <v>甲类</v>
          </cell>
        </row>
        <row r="443">
          <cell r="AD443">
            <v>0</v>
          </cell>
        </row>
        <row r="444">
          <cell r="D444" t="str">
            <v>同意</v>
          </cell>
        </row>
        <row r="444">
          <cell r="V444" t="str">
            <v>平</v>
          </cell>
        </row>
        <row r="445">
          <cell r="C445" t="str">
            <v>013308000910001</v>
          </cell>
          <cell r="D445" t="str">
            <v>同意</v>
          </cell>
          <cell r="E445" t="str">
            <v>肺动静脉瘘修补费-儿童（加收）</v>
          </cell>
        </row>
        <row r="445">
          <cell r="J445" t="str">
            <v>次</v>
          </cell>
        </row>
        <row r="445">
          <cell r="U445">
            <v>0.3</v>
          </cell>
          <cell r="V445" t="str">
            <v>平</v>
          </cell>
          <cell r="W445">
            <v>1152</v>
          </cell>
        </row>
        <row r="446">
          <cell r="C446" t="str">
            <v>013308000920000</v>
          </cell>
          <cell r="D446" t="str">
            <v>同意</v>
          </cell>
          <cell r="E446" t="str">
            <v>肺静脉狭窄矫治费</v>
          </cell>
          <cell r="F446" t="str">
            <v>通过手术对肺静脉狭窄进行矫治。</v>
          </cell>
          <cell r="G446" t="str">
            <v>所定价格涵盖手术计划、术区准备、消毒、切开、矫治、缝合、处理用物等步骤所需的人力资源和基本物质资源消耗。</v>
          </cell>
          <cell r="H446" t="str">
            <v>01儿童加收</v>
          </cell>
        </row>
        <row r="446">
          <cell r="J446" t="str">
            <v>次</v>
          </cell>
        </row>
        <row r="446">
          <cell r="O446" t="str">
            <v>新项目，成本测算</v>
          </cell>
          <cell r="P446" t="str">
            <v>3846（测算）/5100（阜外）</v>
          </cell>
        </row>
        <row r="446">
          <cell r="S446" t="str">
            <v>少见先心病，球囊成形，支架植入，药球扩张合并外科手术时，用肺静脉补片，肺静脉-左心房吻合重建等，婴幼儿、新生儿占绝大多数，成人极少见
。</v>
          </cell>
        </row>
        <row r="446">
          <cell r="U446" t="str">
            <v>参考上海价格，属于先心病，应主项加上儿童加收后项目价格等于5625计算：5625/1.3=4327</v>
          </cell>
          <cell r="V446" t="str">
            <v>增</v>
          </cell>
          <cell r="W446">
            <v>4326.92307692308</v>
          </cell>
        </row>
        <row r="446">
          <cell r="AB446" t="str">
            <v>乙类</v>
          </cell>
          <cell r="AC446">
            <v>0.1</v>
          </cell>
          <cell r="AD446" t="e">
            <v>#N/A</v>
          </cell>
        </row>
        <row r="447">
          <cell r="D447" t="str">
            <v>同意</v>
          </cell>
        </row>
        <row r="447">
          <cell r="V447" t="str">
            <v>增</v>
          </cell>
        </row>
        <row r="448">
          <cell r="C448" t="str">
            <v>013308000920001</v>
          </cell>
          <cell r="D448" t="str">
            <v>同意</v>
          </cell>
          <cell r="E448" t="str">
            <v>肺静脉狭窄矫治费-儿童（加收）</v>
          </cell>
        </row>
        <row r="448">
          <cell r="J448" t="str">
            <v>次</v>
          </cell>
        </row>
        <row r="448">
          <cell r="U448">
            <v>0.3</v>
          </cell>
          <cell r="V448" t="str">
            <v>增</v>
          </cell>
          <cell r="W448">
            <v>1298.07692307692</v>
          </cell>
        </row>
        <row r="448">
          <cell r="AB448">
            <v>0</v>
          </cell>
        </row>
        <row r="448">
          <cell r="AD448">
            <v>0</v>
          </cell>
        </row>
        <row r="449">
          <cell r="C449" t="str">
            <v>013308000930000</v>
          </cell>
          <cell r="D449" t="str">
            <v>同意</v>
          </cell>
          <cell r="E449" t="str">
            <v>三尖瓣下移畸形矫治费</v>
          </cell>
          <cell r="F449" t="str">
            <v>通过手术对三尖瓣下移畸形进行矫正。</v>
          </cell>
          <cell r="G449" t="str">
            <v>所定价格涵盖手术计划、术区准备、消毒、切开、切除、重建、缝合、处理用物，必要时补片修补等步骤所需的人力资源和基本物质资源消耗。</v>
          </cell>
          <cell r="H449" t="str">
            <v>01儿童加收</v>
          </cell>
        </row>
        <row r="449">
          <cell r="J449" t="str">
            <v>次</v>
          </cell>
          <cell r="K449" t="str">
            <v>不与“三尖瓣成形费”同时收取。</v>
          </cell>
        </row>
        <row r="449">
          <cell r="O449" t="str">
            <v>平移</v>
          </cell>
        </row>
        <row r="449">
          <cell r="S449" t="str">
            <v>比三尖瓣成形高</v>
          </cell>
        </row>
        <row r="449">
          <cell r="U449" t="str">
            <v>直接平移</v>
          </cell>
          <cell r="V449" t="str">
            <v>平</v>
          </cell>
          <cell r="W449">
            <v>5600</v>
          </cell>
        </row>
        <row r="449">
          <cell r="Y449" t="str">
            <v>不与“三尖瓣成形费”同时收取。</v>
          </cell>
        </row>
        <row r="449">
          <cell r="AB449" t="str">
            <v>甲类</v>
          </cell>
        </row>
        <row r="449">
          <cell r="AD449">
            <v>0</v>
          </cell>
        </row>
        <row r="450">
          <cell r="D450" t="str">
            <v>同意</v>
          </cell>
        </row>
        <row r="451">
          <cell r="C451" t="str">
            <v>013308000930001</v>
          </cell>
          <cell r="D451" t="str">
            <v>同意</v>
          </cell>
          <cell r="E451" t="str">
            <v>三尖瓣下移畸形矫治费-儿童（加收）</v>
          </cell>
        </row>
        <row r="451">
          <cell r="J451" t="str">
            <v>次</v>
          </cell>
        </row>
        <row r="451">
          <cell r="U451">
            <v>0.3</v>
          </cell>
        </row>
        <row r="451">
          <cell r="W451">
            <v>1680</v>
          </cell>
        </row>
        <row r="451">
          <cell r="AB451" t="str">
            <v>甲类</v>
          </cell>
        </row>
        <row r="451">
          <cell r="AD451">
            <v>0</v>
          </cell>
        </row>
        <row r="452">
          <cell r="C452" t="str">
            <v>013308000940000</v>
          </cell>
          <cell r="D452" t="str">
            <v>同意</v>
          </cell>
          <cell r="E452" t="str">
            <v>瓣周漏修补费</v>
          </cell>
          <cell r="F452" t="str">
            <v>通过手术对人工瓣膜瓣周漏进行封闭或缩减。</v>
          </cell>
          <cell r="G452" t="str">
            <v>所定价格涵盖手术计划、术区准备、消毒、切开、缝合或堵闭瓣周漏、缝合、处理用物等步骤所需的人力资源和基本物质资源消耗。</v>
          </cell>
          <cell r="H452" t="str">
            <v>01儿童加收</v>
          </cell>
        </row>
        <row r="452">
          <cell r="J452" t="str">
            <v>次</v>
          </cell>
        </row>
        <row r="452">
          <cell r="N452" t="str">
            <v>跟室缺价格一样，比室缺便宜</v>
          </cell>
          <cell r="O452" t="str">
            <v>平移</v>
          </cell>
        </row>
        <row r="452">
          <cell r="S452" t="str">
            <v>建立体外循环（心肌停跳保护液）、补片</v>
          </cell>
        </row>
        <row r="452">
          <cell r="U452" t="str">
            <v>平移+</v>
          </cell>
        </row>
        <row r="452">
          <cell r="W452">
            <v>5000</v>
          </cell>
        </row>
        <row r="452">
          <cell r="AB452" t="str">
            <v>甲类</v>
          </cell>
        </row>
        <row r="452">
          <cell r="AD452">
            <v>0</v>
          </cell>
        </row>
        <row r="453">
          <cell r="D453" t="str">
            <v>同意</v>
          </cell>
        </row>
        <row r="454">
          <cell r="C454" t="str">
            <v>013308000940001</v>
          </cell>
          <cell r="D454" t="str">
            <v>同意</v>
          </cell>
          <cell r="E454" t="str">
            <v>瓣周漏修补费-儿童（加收）</v>
          </cell>
        </row>
        <row r="454">
          <cell r="J454" t="str">
            <v>次</v>
          </cell>
        </row>
        <row r="454">
          <cell r="U454">
            <v>0.3</v>
          </cell>
        </row>
        <row r="454">
          <cell r="W454">
            <v>1500</v>
          </cell>
        </row>
        <row r="454">
          <cell r="AB454" t="str">
            <v>甲类</v>
          </cell>
        </row>
        <row r="454">
          <cell r="AD454">
            <v>0</v>
          </cell>
        </row>
        <row r="455">
          <cell r="W455">
            <v>264.55</v>
          </cell>
        </row>
        <row r="456">
          <cell r="D456" t="str">
            <v>同意，建议在使用说明明确介入治疗是否含麻醉费。</v>
          </cell>
          <cell r="E456" t="str">
            <v>解释说明：
1.本类别以心血管系统为重点，按照心血管系统相关医疗服务产出设立价格项目。
2.本类别所称的“价格构成”，指项目价格应涵盖的各类资源消耗，用于确定计价单元的边界，不应作为临床技术标准理解，不是实际操作方式、路径、步骤、程序的强制性要求。所列“设备投入”包括但不限于操作设备、器具及固定资产投入。
3.本类别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4.本类别所称“扩展项”，指同一项目下以不同方式提供或在不同场景应用时，只扩展价格项目适用范围、不额外加价的一类子项，子项的价格按主项目执行。
5. 本类别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可收费耗材，按照实际采购价格零差率销售。
6.本类别中所称的“再次手术”，是指既往曾行心脏外科开胸或腔镜手术，因病情需要再次行心脏手术的情况。
7.本类别中所称的“微创手术”，是指通过非传统正中切口进行开胸或腔镜手术的方式，包括但不限于部分胸骨切口、侧切口、腔镜入路等情况。
8.本类别所称的“儿童”，指6周岁及以下，周岁的计算方法以法律的相关规定为准。
9.以诊断为目的的第一次介入检查完成之后立即进行介入治疗时，分别计算检查与治疗的费用（指患者从未进行过与本疾患相关的介入检查），同一次住院期间已进行过介入检查明确了诊断，仅是做为介入治疗前进行的常规介入检查(第二次)，检查按50%收费（加收项、扩增项从其说明）。心脏电生理诊疗项目，含介入操作、影像学监视、心电监测。
10.介入治疗原则上以经一根血管的介入治疗为起点，每增加一根血管加收50%(具体项目有明确规定的从其规定）。
11.手术类治疗项目的计费方式执行我省现行价格规范“手术总说明（项目编码：33）”。
12.本类别价格构成中所称的“穿刺”为主项操作涉及的必要穿刺技术，价格构成中的穿刺操作不可收取相关费用；独立穿刺项目可按相应治疗价格项目收取。
13.本类别中涉及“包括……”“…… 等”的，属于开放型表述，所指对象不仅局限于表述中列明的事项，也包括未列明的同类事项。
</v>
          </cell>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34"/>
  <sheetViews>
    <sheetView tabSelected="1" workbookViewId="0">
      <selection activeCell="H6" sqref="H6"/>
    </sheetView>
  </sheetViews>
  <sheetFormatPr defaultColWidth="9" defaultRowHeight="25" customHeight="1"/>
  <cols>
    <col min="1" max="1" width="3.43333333333333" style="2" customWidth="1"/>
    <col min="2" max="2" width="8.71666666666667" style="2" customWidth="1"/>
    <col min="3" max="3" width="14.5166666666667" style="5" customWidth="1"/>
    <col min="4" max="4" width="21.1666666666667" style="6" customWidth="1"/>
    <col min="5" max="5" width="24.7583333333333" style="7" customWidth="1"/>
    <col min="6" max="6" width="34.5333333333333" style="7" customWidth="1"/>
    <col min="7" max="7" width="16.0083333333333" style="7" customWidth="1"/>
    <col min="8" max="8" width="17.1" style="7" customWidth="1"/>
    <col min="9" max="9" width="7.725" style="5" customWidth="1"/>
    <col min="10" max="10" width="8.83333333333333" style="5" hidden="1" customWidth="1"/>
    <col min="11" max="11" width="8.55" style="6" hidden="1" customWidth="1"/>
    <col min="12" max="15" width="8.55" style="6" customWidth="1"/>
    <col min="16" max="16" width="27.05" style="6" customWidth="1"/>
    <col min="17" max="17" width="7.80833333333333" style="5" customWidth="1"/>
    <col min="18" max="18" width="8.53333333333333" style="5" customWidth="1"/>
    <col min="19" max="19" width="13.0833333333333" style="5"/>
    <col min="20" max="16309" width="13.0833333333333" style="2"/>
    <col min="16310" max="16320" width="9" style="2"/>
    <col min="16321" max="16321" width="13.0833333333333" style="2"/>
    <col min="16322" max="16384" width="9" style="2"/>
  </cols>
  <sheetData>
    <row r="1" customHeight="1" spans="1:2">
      <c r="A1" s="1" t="s">
        <v>0</v>
      </c>
      <c r="B1" s="1"/>
    </row>
    <row r="2" ht="30" customHeight="1" spans="1:19">
      <c r="A2" s="8" t="s">
        <v>1</v>
      </c>
      <c r="B2" s="8"/>
      <c r="C2" s="8"/>
      <c r="D2" s="8"/>
      <c r="E2" s="8"/>
      <c r="F2" s="8"/>
      <c r="G2" s="8"/>
      <c r="H2" s="8"/>
      <c r="I2" s="8"/>
      <c r="J2" s="8"/>
      <c r="K2" s="8"/>
      <c r="L2" s="8"/>
      <c r="M2" s="8"/>
      <c r="N2" s="8"/>
      <c r="O2" s="8"/>
      <c r="P2" s="8"/>
      <c r="Q2" s="8"/>
      <c r="R2" s="8"/>
      <c r="S2" s="8"/>
    </row>
    <row r="3" s="1" customFormat="1" ht="23" customHeight="1" spans="1:19">
      <c r="A3" s="9" t="s">
        <v>2</v>
      </c>
      <c r="B3" s="10" t="s">
        <v>3</v>
      </c>
      <c r="C3" s="10" t="s">
        <v>4</v>
      </c>
      <c r="D3" s="10" t="s">
        <v>5</v>
      </c>
      <c r="E3" s="10" t="s">
        <v>6</v>
      </c>
      <c r="F3" s="10" t="s">
        <v>7</v>
      </c>
      <c r="G3" s="10" t="s">
        <v>8</v>
      </c>
      <c r="H3" s="10" t="s">
        <v>9</v>
      </c>
      <c r="I3" s="10" t="s">
        <v>10</v>
      </c>
      <c r="J3" s="30" t="s">
        <v>11</v>
      </c>
      <c r="K3" s="30"/>
      <c r="L3" s="31" t="s">
        <v>12</v>
      </c>
      <c r="M3" s="45"/>
      <c r="N3" s="45"/>
      <c r="O3" s="46"/>
      <c r="P3" s="10" t="s">
        <v>13</v>
      </c>
      <c r="Q3" s="49" t="s">
        <v>14</v>
      </c>
      <c r="R3" s="49"/>
      <c r="S3" s="49"/>
    </row>
    <row r="4" s="1" customFormat="1" ht="33" customHeight="1" spans="1:19">
      <c r="A4" s="11"/>
      <c r="B4" s="10"/>
      <c r="C4" s="10"/>
      <c r="D4" s="10"/>
      <c r="E4" s="10"/>
      <c r="F4" s="10"/>
      <c r="G4" s="10"/>
      <c r="H4" s="10"/>
      <c r="I4" s="10"/>
      <c r="J4" s="30" t="s">
        <v>15</v>
      </c>
      <c r="K4" s="30" t="s">
        <v>16</v>
      </c>
      <c r="L4" s="32" t="s">
        <v>17</v>
      </c>
      <c r="M4" s="32" t="s">
        <v>18</v>
      </c>
      <c r="N4" s="32" t="s">
        <v>19</v>
      </c>
      <c r="O4" s="32" t="s">
        <v>20</v>
      </c>
      <c r="P4" s="10"/>
      <c r="Q4" s="49" t="s">
        <v>21</v>
      </c>
      <c r="R4" s="49" t="s">
        <v>22</v>
      </c>
      <c r="S4" s="49" t="s">
        <v>23</v>
      </c>
    </row>
    <row r="5" s="1" customFormat="1" ht="232" customHeight="1" spans="1:19">
      <c r="A5" s="9"/>
      <c r="B5" s="9"/>
      <c r="C5" s="12"/>
      <c r="D5" s="13" t="s">
        <v>24</v>
      </c>
      <c r="E5" s="23" t="s">
        <v>25</v>
      </c>
      <c r="F5" s="23"/>
      <c r="G5" s="23"/>
      <c r="H5" s="23"/>
      <c r="I5" s="33"/>
      <c r="J5" s="23"/>
      <c r="K5" s="33"/>
      <c r="L5" s="33"/>
      <c r="M5" s="33"/>
      <c r="N5" s="33"/>
      <c r="O5" s="33"/>
      <c r="P5" s="23"/>
      <c r="Q5" s="50"/>
      <c r="R5" s="50"/>
      <c r="S5" s="50"/>
    </row>
    <row r="6" s="2" customFormat="1" ht="61" customHeight="1" spans="1:19">
      <c r="A6" s="14">
        <v>1</v>
      </c>
      <c r="B6" s="13" t="s">
        <v>26</v>
      </c>
      <c r="C6" s="15" t="s">
        <v>27</v>
      </c>
      <c r="D6" s="13" t="s">
        <v>28</v>
      </c>
      <c r="E6" s="24" t="s">
        <v>29</v>
      </c>
      <c r="F6" s="24" t="s">
        <v>30</v>
      </c>
      <c r="G6" s="24"/>
      <c r="H6" s="24" t="s">
        <v>31</v>
      </c>
      <c r="I6" s="18" t="s">
        <v>32</v>
      </c>
      <c r="J6" s="34">
        <v>1.2</v>
      </c>
      <c r="K6" s="34">
        <v>1.2</v>
      </c>
      <c r="L6" s="35">
        <v>1</v>
      </c>
      <c r="M6" s="35">
        <v>1</v>
      </c>
      <c r="N6" s="35">
        <v>1</v>
      </c>
      <c r="O6" s="35">
        <v>1</v>
      </c>
      <c r="P6" s="47"/>
      <c r="Q6" s="15" t="str">
        <f>VLOOKUP(C6,[1]对接表!$C:$AB,26,0)</f>
        <v>甲类</v>
      </c>
      <c r="R6" s="15"/>
      <c r="S6" s="15"/>
    </row>
    <row r="7" s="2" customFormat="1" ht="67" customHeight="1" spans="1:19">
      <c r="A7" s="14">
        <v>2</v>
      </c>
      <c r="B7" s="13" t="s">
        <v>26</v>
      </c>
      <c r="C7" s="15" t="s">
        <v>33</v>
      </c>
      <c r="D7" s="16" t="s">
        <v>34</v>
      </c>
      <c r="E7" s="25" t="s">
        <v>35</v>
      </c>
      <c r="F7" s="25" t="s">
        <v>36</v>
      </c>
      <c r="G7" s="25" t="s">
        <v>37</v>
      </c>
      <c r="H7" s="25" t="s">
        <v>38</v>
      </c>
      <c r="I7" s="16" t="s">
        <v>39</v>
      </c>
      <c r="J7" s="13">
        <v>35</v>
      </c>
      <c r="K7" s="13">
        <v>35</v>
      </c>
      <c r="L7" s="35">
        <v>33</v>
      </c>
      <c r="M7" s="35">
        <v>32</v>
      </c>
      <c r="N7" s="35">
        <v>32</v>
      </c>
      <c r="O7" s="35">
        <v>30</v>
      </c>
      <c r="P7" s="13" t="s">
        <v>40</v>
      </c>
      <c r="Q7" s="15" t="str">
        <f>VLOOKUP(C7,[1]对接表!$C:$AB,26,0)</f>
        <v>甲类</v>
      </c>
      <c r="R7" s="15"/>
      <c r="S7" s="15"/>
    </row>
    <row r="8" s="2" customFormat="1" ht="64" customHeight="1" spans="1:19">
      <c r="A8" s="14">
        <v>3</v>
      </c>
      <c r="B8" s="13" t="s">
        <v>26</v>
      </c>
      <c r="C8" s="14" t="s">
        <v>41</v>
      </c>
      <c r="D8" s="14" t="s">
        <v>42</v>
      </c>
      <c r="E8" s="26" t="s">
        <v>43</v>
      </c>
      <c r="F8" s="26" t="s">
        <v>36</v>
      </c>
      <c r="G8" s="26"/>
      <c r="H8" s="26"/>
      <c r="I8" s="14" t="s">
        <v>39</v>
      </c>
      <c r="J8" s="36">
        <v>44</v>
      </c>
      <c r="K8" s="36">
        <v>44</v>
      </c>
      <c r="L8" s="35">
        <v>42</v>
      </c>
      <c r="M8" s="35">
        <v>40</v>
      </c>
      <c r="N8" s="35">
        <v>40</v>
      </c>
      <c r="O8" s="35">
        <v>38</v>
      </c>
      <c r="P8" s="13" t="s">
        <v>44</v>
      </c>
      <c r="Q8" s="15" t="str">
        <f>VLOOKUP(C8,[1]对接表!$C:$AB,26,0)</f>
        <v>甲类</v>
      </c>
      <c r="R8" s="15"/>
      <c r="S8" s="15"/>
    </row>
    <row r="9" s="2" customFormat="1" ht="64" customHeight="1" spans="1:19">
      <c r="A9" s="14">
        <v>4</v>
      </c>
      <c r="B9" s="13" t="s">
        <v>26</v>
      </c>
      <c r="C9" s="14" t="s">
        <v>45</v>
      </c>
      <c r="D9" s="14" t="s">
        <v>46</v>
      </c>
      <c r="E9" s="26" t="s">
        <v>47</v>
      </c>
      <c r="F9" s="26" t="s">
        <v>48</v>
      </c>
      <c r="G9" s="26"/>
      <c r="H9" s="26"/>
      <c r="I9" s="14" t="s">
        <v>39</v>
      </c>
      <c r="J9" s="37">
        <v>104</v>
      </c>
      <c r="K9" s="37">
        <v>104</v>
      </c>
      <c r="L9" s="35">
        <v>99</v>
      </c>
      <c r="M9" s="35">
        <v>94</v>
      </c>
      <c r="N9" s="35">
        <v>94</v>
      </c>
      <c r="O9" s="35">
        <v>89</v>
      </c>
      <c r="P9" s="13"/>
      <c r="Q9" s="15" t="str">
        <f>VLOOKUP(C9,[1]对接表!$C:$AB,26,0)</f>
        <v>甲类</v>
      </c>
      <c r="R9" s="15"/>
      <c r="S9" s="15"/>
    </row>
    <row r="10" s="2" customFormat="1" ht="64" customHeight="1" spans="1:19">
      <c r="A10" s="14">
        <v>5</v>
      </c>
      <c r="B10" s="13" t="s">
        <v>26</v>
      </c>
      <c r="C10" s="14" t="s">
        <v>49</v>
      </c>
      <c r="D10" s="14" t="s">
        <v>50</v>
      </c>
      <c r="E10" s="14" t="s">
        <v>51</v>
      </c>
      <c r="F10" s="26" t="s">
        <v>36</v>
      </c>
      <c r="G10" s="14"/>
      <c r="H10" s="14"/>
      <c r="I10" s="14" t="s">
        <v>52</v>
      </c>
      <c r="J10" s="38">
        <v>150</v>
      </c>
      <c r="K10" s="38">
        <v>150</v>
      </c>
      <c r="L10" s="35">
        <v>143</v>
      </c>
      <c r="M10" s="35">
        <v>135</v>
      </c>
      <c r="N10" s="35">
        <v>135</v>
      </c>
      <c r="O10" s="35">
        <v>129</v>
      </c>
      <c r="P10" s="16" t="s">
        <v>53</v>
      </c>
      <c r="Q10" s="15" t="str">
        <f>VLOOKUP(C10,[1]对接表!$C:$AB,26,0)</f>
        <v>甲类</v>
      </c>
      <c r="R10" s="15"/>
      <c r="S10" s="15"/>
    </row>
    <row r="11" s="2" customFormat="1" ht="64" customHeight="1" spans="1:19">
      <c r="A11" s="16">
        <v>6</v>
      </c>
      <c r="B11" s="13" t="s">
        <v>26</v>
      </c>
      <c r="C11" s="16" t="s">
        <v>54</v>
      </c>
      <c r="D11" s="16" t="s">
        <v>55</v>
      </c>
      <c r="E11" s="25" t="s">
        <v>56</v>
      </c>
      <c r="F11" s="25" t="s">
        <v>57</v>
      </c>
      <c r="G11" s="25"/>
      <c r="H11" s="25"/>
      <c r="I11" s="16" t="s">
        <v>39</v>
      </c>
      <c r="J11" s="13">
        <v>400</v>
      </c>
      <c r="K11" s="13">
        <v>400</v>
      </c>
      <c r="L11" s="35">
        <v>380</v>
      </c>
      <c r="M11" s="35">
        <v>361</v>
      </c>
      <c r="N11" s="35">
        <v>361</v>
      </c>
      <c r="O11" s="35">
        <v>343</v>
      </c>
      <c r="P11" s="13"/>
      <c r="Q11" s="15" t="str">
        <f>VLOOKUP(C11,[1]对接表!$C:$AB,26,0)</f>
        <v>丙类</v>
      </c>
      <c r="R11" s="15"/>
      <c r="S11" s="15"/>
    </row>
    <row r="12" s="2" customFormat="1" ht="64" customHeight="1" spans="1:19">
      <c r="A12" s="14">
        <v>7</v>
      </c>
      <c r="B12" s="13" t="s">
        <v>58</v>
      </c>
      <c r="C12" s="14" t="s">
        <v>59</v>
      </c>
      <c r="D12" s="14" t="s">
        <v>60</v>
      </c>
      <c r="E12" s="26" t="s">
        <v>61</v>
      </c>
      <c r="F12" s="26" t="s">
        <v>62</v>
      </c>
      <c r="G12" s="26"/>
      <c r="H12" s="26"/>
      <c r="I12" s="14" t="s">
        <v>39</v>
      </c>
      <c r="J12" s="37">
        <v>135</v>
      </c>
      <c r="K12" s="37">
        <v>135</v>
      </c>
      <c r="L12" s="35">
        <v>128</v>
      </c>
      <c r="M12" s="35">
        <v>122</v>
      </c>
      <c r="N12" s="35">
        <v>122</v>
      </c>
      <c r="O12" s="35">
        <v>116</v>
      </c>
      <c r="P12" s="13"/>
      <c r="Q12" s="15" t="str">
        <f>VLOOKUP(C12,[1]对接表!$C:$AB,26,0)</f>
        <v>甲类</v>
      </c>
      <c r="R12" s="15"/>
      <c r="S12" s="15"/>
    </row>
    <row r="13" s="2" customFormat="1" ht="64" customHeight="1" spans="1:19">
      <c r="A13" s="14">
        <v>8</v>
      </c>
      <c r="B13" s="13" t="s">
        <v>58</v>
      </c>
      <c r="C13" s="14" t="s">
        <v>63</v>
      </c>
      <c r="D13" s="14" t="s">
        <v>64</v>
      </c>
      <c r="E13" s="26" t="s">
        <v>65</v>
      </c>
      <c r="F13" s="26" t="s">
        <v>66</v>
      </c>
      <c r="G13" s="26"/>
      <c r="H13" s="26"/>
      <c r="I13" s="14" t="s">
        <v>39</v>
      </c>
      <c r="J13" s="37">
        <v>120</v>
      </c>
      <c r="K13" s="37">
        <v>120</v>
      </c>
      <c r="L13" s="35">
        <v>114</v>
      </c>
      <c r="M13" s="35">
        <v>108</v>
      </c>
      <c r="N13" s="35">
        <v>108</v>
      </c>
      <c r="O13" s="35">
        <v>103</v>
      </c>
      <c r="P13" s="13"/>
      <c r="Q13" s="15" t="str">
        <f>VLOOKUP(C13,[1]对接表!$C:$AB,26,0)</f>
        <v>甲类</v>
      </c>
      <c r="R13" s="15"/>
      <c r="S13" s="15"/>
    </row>
    <row r="14" s="2" customFormat="1" ht="64" customHeight="1" spans="1:19">
      <c r="A14" s="16">
        <v>9</v>
      </c>
      <c r="B14" s="13" t="s">
        <v>26</v>
      </c>
      <c r="C14" s="16" t="s">
        <v>67</v>
      </c>
      <c r="D14" s="16" t="s">
        <v>68</v>
      </c>
      <c r="E14" s="25" t="s">
        <v>69</v>
      </c>
      <c r="F14" s="25" t="s">
        <v>70</v>
      </c>
      <c r="G14" s="25"/>
      <c r="H14" s="25"/>
      <c r="I14" s="16" t="s">
        <v>39</v>
      </c>
      <c r="J14" s="15">
        <v>1000</v>
      </c>
      <c r="K14" s="15">
        <v>1000</v>
      </c>
      <c r="L14" s="35">
        <v>950</v>
      </c>
      <c r="M14" s="35">
        <v>903</v>
      </c>
      <c r="N14" s="35">
        <v>903</v>
      </c>
      <c r="O14" s="35">
        <v>857</v>
      </c>
      <c r="P14" s="13"/>
      <c r="Q14" s="15" t="s">
        <v>71</v>
      </c>
      <c r="R14" s="15">
        <v>0.2</v>
      </c>
      <c r="S14" s="15"/>
    </row>
    <row r="15" s="2" customFormat="1" ht="59" customHeight="1" spans="1:19">
      <c r="A15" s="16">
        <v>10</v>
      </c>
      <c r="B15" s="13" t="s">
        <v>26</v>
      </c>
      <c r="C15" s="16" t="s">
        <v>72</v>
      </c>
      <c r="D15" s="16" t="s">
        <v>73</v>
      </c>
      <c r="E15" s="25" t="s">
        <v>74</v>
      </c>
      <c r="F15" s="25" t="s">
        <v>75</v>
      </c>
      <c r="G15" s="25"/>
      <c r="H15" s="25"/>
      <c r="I15" s="16" t="s">
        <v>39</v>
      </c>
      <c r="J15" s="15">
        <v>198</v>
      </c>
      <c r="K15" s="15">
        <v>198</v>
      </c>
      <c r="L15" s="35">
        <v>188</v>
      </c>
      <c r="M15" s="35">
        <v>179</v>
      </c>
      <c r="N15" s="35">
        <v>179</v>
      </c>
      <c r="O15" s="35">
        <v>170</v>
      </c>
      <c r="P15" s="25" t="s">
        <v>76</v>
      </c>
      <c r="Q15" s="15" t="str">
        <f>VLOOKUP(C15,[1]对接表!$C:$AB,26,0)</f>
        <v>甲类</v>
      </c>
      <c r="R15" s="15"/>
      <c r="S15" s="15"/>
    </row>
    <row r="16" s="2" customFormat="1" ht="59" customHeight="1" spans="1:19">
      <c r="A16" s="16">
        <v>11</v>
      </c>
      <c r="B16" s="13" t="s">
        <v>26</v>
      </c>
      <c r="C16" s="16" t="s">
        <v>77</v>
      </c>
      <c r="D16" s="16" t="s">
        <v>78</v>
      </c>
      <c r="E16" s="25" t="s">
        <v>79</v>
      </c>
      <c r="F16" s="25" t="s">
        <v>80</v>
      </c>
      <c r="G16" s="25"/>
      <c r="H16" s="25"/>
      <c r="I16" s="16" t="s">
        <v>39</v>
      </c>
      <c r="J16" s="15">
        <v>40</v>
      </c>
      <c r="K16" s="15">
        <v>40</v>
      </c>
      <c r="L16" s="35">
        <v>38</v>
      </c>
      <c r="M16" s="35">
        <v>36</v>
      </c>
      <c r="N16" s="35">
        <v>36</v>
      </c>
      <c r="O16" s="35">
        <v>34</v>
      </c>
      <c r="P16" s="25" t="s">
        <v>76</v>
      </c>
      <c r="Q16" s="15" t="str">
        <f>VLOOKUP(C16,[1]对接表!$C:$AB,26,0)</f>
        <v>丙类</v>
      </c>
      <c r="R16" s="15"/>
      <c r="S16" s="15"/>
    </row>
    <row r="17" s="2" customFormat="1" ht="59" customHeight="1" spans="1:19">
      <c r="A17" s="14">
        <v>12</v>
      </c>
      <c r="B17" s="13" t="s">
        <v>26</v>
      </c>
      <c r="C17" s="14" t="s">
        <v>81</v>
      </c>
      <c r="D17" s="14" t="s">
        <v>82</v>
      </c>
      <c r="E17" s="26" t="s">
        <v>83</v>
      </c>
      <c r="F17" s="26" t="s">
        <v>84</v>
      </c>
      <c r="G17" s="26"/>
      <c r="H17" s="26"/>
      <c r="I17" s="14" t="s">
        <v>52</v>
      </c>
      <c r="J17" s="36">
        <v>143</v>
      </c>
      <c r="K17" s="36">
        <v>143</v>
      </c>
      <c r="L17" s="35">
        <v>136</v>
      </c>
      <c r="M17" s="35">
        <v>129</v>
      </c>
      <c r="N17" s="35">
        <v>129</v>
      </c>
      <c r="O17" s="35">
        <v>123</v>
      </c>
      <c r="P17" s="13" t="s">
        <v>85</v>
      </c>
      <c r="Q17" s="15" t="str">
        <f>VLOOKUP(C17,[1]对接表!$C:$AB,26,0)</f>
        <v>甲类</v>
      </c>
      <c r="R17" s="15"/>
      <c r="S17" s="15"/>
    </row>
    <row r="18" s="2" customFormat="1" ht="59" customHeight="1" spans="1:19">
      <c r="A18" s="16">
        <v>13</v>
      </c>
      <c r="B18" s="13" t="s">
        <v>26</v>
      </c>
      <c r="C18" s="16" t="s">
        <v>86</v>
      </c>
      <c r="D18" s="16" t="s">
        <v>87</v>
      </c>
      <c r="E18" s="25" t="s">
        <v>88</v>
      </c>
      <c r="F18" s="25" t="s">
        <v>89</v>
      </c>
      <c r="G18" s="25"/>
      <c r="H18" s="25"/>
      <c r="I18" s="16" t="s">
        <v>39</v>
      </c>
      <c r="J18" s="15">
        <v>59</v>
      </c>
      <c r="K18" s="15">
        <v>59</v>
      </c>
      <c r="L18" s="35">
        <v>56</v>
      </c>
      <c r="M18" s="35">
        <v>53</v>
      </c>
      <c r="N18" s="35">
        <v>53</v>
      </c>
      <c r="O18" s="35">
        <v>51</v>
      </c>
      <c r="P18" s="13"/>
      <c r="Q18" s="15" t="str">
        <f>VLOOKUP(C18,[1]对接表!$C:$AB,26,0)</f>
        <v>乙类</v>
      </c>
      <c r="R18" s="15">
        <v>0.2</v>
      </c>
      <c r="S18" s="15"/>
    </row>
    <row r="19" s="2" customFormat="1" ht="42" customHeight="1" spans="1:19">
      <c r="A19" s="14">
        <v>14</v>
      </c>
      <c r="B19" s="13" t="s">
        <v>58</v>
      </c>
      <c r="C19" s="14" t="s">
        <v>90</v>
      </c>
      <c r="D19" s="14" t="s">
        <v>91</v>
      </c>
      <c r="E19" s="26" t="s">
        <v>92</v>
      </c>
      <c r="F19" s="26" t="s">
        <v>93</v>
      </c>
      <c r="G19" s="26"/>
      <c r="H19" s="26"/>
      <c r="I19" s="14" t="s">
        <v>39</v>
      </c>
      <c r="J19" s="36">
        <v>130</v>
      </c>
      <c r="K19" s="36">
        <v>130</v>
      </c>
      <c r="L19" s="35">
        <v>124</v>
      </c>
      <c r="M19" s="35">
        <v>117</v>
      </c>
      <c r="N19" s="35">
        <v>117</v>
      </c>
      <c r="O19" s="35">
        <v>111</v>
      </c>
      <c r="P19" s="48" t="s">
        <v>94</v>
      </c>
      <c r="Q19" s="15" t="str">
        <f>VLOOKUP(C19,[1]对接表!$C:$AB,26,0)</f>
        <v>甲类</v>
      </c>
      <c r="R19" s="15"/>
      <c r="S19" s="15"/>
    </row>
    <row r="20" s="2" customFormat="1" ht="59" customHeight="1" spans="1:19">
      <c r="A20" s="16">
        <v>15</v>
      </c>
      <c r="B20" s="13" t="s">
        <v>26</v>
      </c>
      <c r="C20" s="16" t="s">
        <v>95</v>
      </c>
      <c r="D20" s="16" t="s">
        <v>96</v>
      </c>
      <c r="E20" s="25" t="s">
        <v>97</v>
      </c>
      <c r="F20" s="25" t="s">
        <v>98</v>
      </c>
      <c r="G20" s="27"/>
      <c r="H20" s="27"/>
      <c r="I20" s="16" t="s">
        <v>32</v>
      </c>
      <c r="J20" s="15">
        <v>8</v>
      </c>
      <c r="K20" s="13">
        <v>8</v>
      </c>
      <c r="L20" s="35">
        <v>8</v>
      </c>
      <c r="M20" s="35">
        <v>7</v>
      </c>
      <c r="N20" s="35">
        <v>7</v>
      </c>
      <c r="O20" s="35">
        <v>7</v>
      </c>
      <c r="P20" s="13" t="s">
        <v>99</v>
      </c>
      <c r="Q20" s="15" t="str">
        <f>VLOOKUP(C20,[1]对接表!$C:$AB,26,0)</f>
        <v>甲类</v>
      </c>
      <c r="R20" s="15"/>
      <c r="S20" s="15"/>
    </row>
    <row r="21" s="2" customFormat="1" ht="37" customHeight="1" spans="1:19">
      <c r="A21" s="16">
        <v>16</v>
      </c>
      <c r="B21" s="13" t="s">
        <v>26</v>
      </c>
      <c r="C21" s="14" t="s">
        <v>100</v>
      </c>
      <c r="D21" s="14" t="s">
        <v>101</v>
      </c>
      <c r="E21" s="14" t="s">
        <v>102</v>
      </c>
      <c r="F21" s="26" t="s">
        <v>103</v>
      </c>
      <c r="G21" s="26"/>
      <c r="H21" s="26"/>
      <c r="I21" s="14" t="s">
        <v>32</v>
      </c>
      <c r="J21" s="37">
        <v>19</v>
      </c>
      <c r="K21" s="37">
        <v>19</v>
      </c>
      <c r="L21" s="35">
        <v>18</v>
      </c>
      <c r="M21" s="35">
        <v>17</v>
      </c>
      <c r="N21" s="35">
        <v>17</v>
      </c>
      <c r="O21" s="35">
        <v>16</v>
      </c>
      <c r="P21" s="13"/>
      <c r="Q21" s="15" t="str">
        <f>VLOOKUP(C21,[1]对接表!$C:$AB,26,0)</f>
        <v>甲类</v>
      </c>
      <c r="R21" s="15"/>
      <c r="S21" s="15"/>
    </row>
    <row r="22" s="2" customFormat="1" ht="59" customHeight="1" spans="1:19">
      <c r="A22" s="14">
        <v>17</v>
      </c>
      <c r="B22" s="13" t="s">
        <v>26</v>
      </c>
      <c r="C22" s="14" t="s">
        <v>104</v>
      </c>
      <c r="D22" s="14" t="s">
        <v>105</v>
      </c>
      <c r="E22" s="26" t="s">
        <v>106</v>
      </c>
      <c r="F22" s="26" t="s">
        <v>103</v>
      </c>
      <c r="G22" s="26"/>
      <c r="H22" s="26"/>
      <c r="I22" s="14" t="s">
        <v>107</v>
      </c>
      <c r="J22" s="36">
        <v>15</v>
      </c>
      <c r="K22" s="36">
        <v>15</v>
      </c>
      <c r="L22" s="35">
        <v>14</v>
      </c>
      <c r="M22" s="35">
        <v>14</v>
      </c>
      <c r="N22" s="35">
        <v>14</v>
      </c>
      <c r="O22" s="35">
        <v>13</v>
      </c>
      <c r="P22" s="21" t="s">
        <v>108</v>
      </c>
      <c r="Q22" s="15" t="str">
        <f>VLOOKUP(C22,[1]对接表!$C:$AB,26,0)</f>
        <v>甲类</v>
      </c>
      <c r="R22" s="15"/>
      <c r="S22" s="15"/>
    </row>
    <row r="23" s="2" customFormat="1" ht="35" customHeight="1" spans="1:19">
      <c r="A23" s="16">
        <v>18</v>
      </c>
      <c r="B23" s="13" t="s">
        <v>58</v>
      </c>
      <c r="C23" s="16" t="s">
        <v>109</v>
      </c>
      <c r="D23" s="16" t="s">
        <v>110</v>
      </c>
      <c r="E23" s="25" t="s">
        <v>111</v>
      </c>
      <c r="F23" s="25" t="s">
        <v>112</v>
      </c>
      <c r="G23" s="25"/>
      <c r="H23" s="25"/>
      <c r="I23" s="16" t="s">
        <v>39</v>
      </c>
      <c r="J23" s="13">
        <v>50</v>
      </c>
      <c r="K23" s="13">
        <v>50</v>
      </c>
      <c r="L23" s="35">
        <v>48</v>
      </c>
      <c r="M23" s="35">
        <v>45</v>
      </c>
      <c r="N23" s="35">
        <v>45</v>
      </c>
      <c r="O23" s="35">
        <v>43</v>
      </c>
      <c r="P23" s="13"/>
      <c r="Q23" s="15" t="str">
        <f>VLOOKUP(C23,[1]对接表!$C:$AB,26,0)</f>
        <v>乙类</v>
      </c>
      <c r="R23" s="15">
        <v>0.1</v>
      </c>
      <c r="S23" s="15"/>
    </row>
    <row r="24" s="2" customFormat="1" ht="59" customHeight="1" spans="1:19">
      <c r="A24" s="14">
        <v>19</v>
      </c>
      <c r="B24" s="13" t="s">
        <v>26</v>
      </c>
      <c r="C24" s="14" t="s">
        <v>113</v>
      </c>
      <c r="D24" s="16" t="s">
        <v>114</v>
      </c>
      <c r="E24" s="26" t="s">
        <v>115</v>
      </c>
      <c r="F24" s="26" t="s">
        <v>116</v>
      </c>
      <c r="G24" s="26"/>
      <c r="H24" s="26" t="s">
        <v>117</v>
      </c>
      <c r="I24" s="14" t="s">
        <v>39</v>
      </c>
      <c r="J24" s="37">
        <v>50</v>
      </c>
      <c r="K24" s="37">
        <v>50</v>
      </c>
      <c r="L24" s="35">
        <v>48</v>
      </c>
      <c r="M24" s="35">
        <v>45</v>
      </c>
      <c r="N24" s="35">
        <v>45</v>
      </c>
      <c r="O24" s="35">
        <v>43</v>
      </c>
      <c r="P24" s="16" t="s">
        <v>118</v>
      </c>
      <c r="Q24" s="15" t="str">
        <f>VLOOKUP(C24,[1]对接表!$C:$AB,26,0)</f>
        <v>甲类</v>
      </c>
      <c r="R24" s="15"/>
      <c r="S24" s="15"/>
    </row>
    <row r="25" s="2" customFormat="1" ht="179" customHeight="1" spans="1:19">
      <c r="A25" s="14">
        <v>20</v>
      </c>
      <c r="B25" s="13" t="s">
        <v>26</v>
      </c>
      <c r="C25" s="14" t="s">
        <v>119</v>
      </c>
      <c r="D25" s="14" t="s">
        <v>120</v>
      </c>
      <c r="E25" s="14" t="s">
        <v>121</v>
      </c>
      <c r="F25" s="14" t="s">
        <v>122</v>
      </c>
      <c r="G25" s="14" t="s">
        <v>123</v>
      </c>
      <c r="H25" s="26"/>
      <c r="I25" s="14" t="s">
        <v>39</v>
      </c>
      <c r="J25" s="15">
        <v>2380</v>
      </c>
      <c r="K25" s="13">
        <v>2142</v>
      </c>
      <c r="L25" s="35">
        <v>2035</v>
      </c>
      <c r="M25" s="35">
        <v>1933</v>
      </c>
      <c r="N25" s="35">
        <v>1933</v>
      </c>
      <c r="O25" s="35">
        <v>1836</v>
      </c>
      <c r="P25" s="13" t="s">
        <v>124</v>
      </c>
      <c r="Q25" s="15" t="str">
        <f>VLOOKUP(C25,[1]对接表!$C:$AB,26,0)</f>
        <v>乙类</v>
      </c>
      <c r="R25" s="15">
        <v>0.1</v>
      </c>
      <c r="S25" s="15"/>
    </row>
    <row r="26" s="2" customFormat="1" ht="73" customHeight="1" spans="1:19">
      <c r="A26" s="14">
        <v>21</v>
      </c>
      <c r="B26" s="13" t="s">
        <v>26</v>
      </c>
      <c r="C26" s="16" t="s">
        <v>125</v>
      </c>
      <c r="D26" s="14" t="s">
        <v>126</v>
      </c>
      <c r="E26" s="26" t="s">
        <v>127</v>
      </c>
      <c r="F26" s="26" t="s">
        <v>128</v>
      </c>
      <c r="G26" s="26"/>
      <c r="H26" s="26"/>
      <c r="I26" s="14" t="s">
        <v>39</v>
      </c>
      <c r="J26" s="5">
        <v>900</v>
      </c>
      <c r="K26" s="13">
        <v>810</v>
      </c>
      <c r="L26" s="35">
        <v>770</v>
      </c>
      <c r="M26" s="35">
        <v>731</v>
      </c>
      <c r="N26" s="35">
        <v>731</v>
      </c>
      <c r="O26" s="35">
        <v>694</v>
      </c>
      <c r="P26" s="16" t="s">
        <v>129</v>
      </c>
      <c r="Q26" s="15" t="str">
        <f>VLOOKUP(C26,[1]对接表!$C:$AB,26,0)</f>
        <v>乙类</v>
      </c>
      <c r="R26" s="15">
        <v>0.1</v>
      </c>
      <c r="S26" s="15"/>
    </row>
    <row r="27" s="2" customFormat="1" ht="106" customHeight="1" spans="1:19">
      <c r="A27" s="16">
        <v>22</v>
      </c>
      <c r="B27" s="13" t="s">
        <v>26</v>
      </c>
      <c r="C27" s="17" t="s">
        <v>130</v>
      </c>
      <c r="D27" s="16" t="s">
        <v>131</v>
      </c>
      <c r="E27" s="25" t="s">
        <v>132</v>
      </c>
      <c r="F27" s="25" t="s">
        <v>133</v>
      </c>
      <c r="G27" s="25"/>
      <c r="H27" s="25"/>
      <c r="I27" s="16" t="s">
        <v>39</v>
      </c>
      <c r="J27" s="13">
        <v>852</v>
      </c>
      <c r="K27" s="13">
        <v>767</v>
      </c>
      <c r="L27" s="35">
        <v>729</v>
      </c>
      <c r="M27" s="35">
        <v>692</v>
      </c>
      <c r="N27" s="35">
        <v>692</v>
      </c>
      <c r="O27" s="35">
        <v>658</v>
      </c>
      <c r="P27" s="25" t="s">
        <v>134</v>
      </c>
      <c r="Q27" s="15" t="str">
        <f>VLOOKUP(C27,[1]对接表!$C:$AB,26,0)</f>
        <v>乙类</v>
      </c>
      <c r="R27" s="15">
        <v>0.1</v>
      </c>
      <c r="S27" s="15"/>
    </row>
    <row r="28" s="2" customFormat="1" ht="137" customHeight="1" spans="1:19">
      <c r="A28" s="16">
        <v>23</v>
      </c>
      <c r="B28" s="13" t="s">
        <v>26</v>
      </c>
      <c r="C28" s="17" t="s">
        <v>135</v>
      </c>
      <c r="D28" s="16" t="s">
        <v>136</v>
      </c>
      <c r="E28" s="25" t="s">
        <v>137</v>
      </c>
      <c r="F28" s="25" t="s">
        <v>138</v>
      </c>
      <c r="G28" s="25"/>
      <c r="H28" s="25"/>
      <c r="I28" s="16" t="s">
        <v>39</v>
      </c>
      <c r="J28" s="13">
        <v>852</v>
      </c>
      <c r="K28" s="13">
        <v>767</v>
      </c>
      <c r="L28" s="35">
        <v>729</v>
      </c>
      <c r="M28" s="35">
        <v>692</v>
      </c>
      <c r="N28" s="35">
        <v>692</v>
      </c>
      <c r="O28" s="35">
        <v>658</v>
      </c>
      <c r="P28" s="25" t="s">
        <v>139</v>
      </c>
      <c r="Q28" s="15" t="str">
        <f>VLOOKUP(C28,[1]对接表!$C:$AB,26,0)</f>
        <v>丙类</v>
      </c>
      <c r="R28" s="15"/>
      <c r="S28" s="15"/>
    </row>
    <row r="29" s="2" customFormat="1" ht="127" customHeight="1" spans="1:19">
      <c r="A29" s="16">
        <v>24</v>
      </c>
      <c r="B29" s="13" t="s">
        <v>140</v>
      </c>
      <c r="C29" s="16" t="s">
        <v>141</v>
      </c>
      <c r="D29" s="16" t="s">
        <v>142</v>
      </c>
      <c r="E29" s="25" t="s">
        <v>143</v>
      </c>
      <c r="F29" s="25" t="s">
        <v>144</v>
      </c>
      <c r="G29" s="25" t="s">
        <v>145</v>
      </c>
      <c r="H29" s="25"/>
      <c r="I29" s="16" t="s">
        <v>146</v>
      </c>
      <c r="J29" s="13">
        <v>3789</v>
      </c>
      <c r="K29" s="13">
        <v>3410</v>
      </c>
      <c r="L29" s="35">
        <v>3240</v>
      </c>
      <c r="M29" s="35">
        <v>3078</v>
      </c>
      <c r="N29" s="35">
        <v>3078</v>
      </c>
      <c r="O29" s="35">
        <v>2924</v>
      </c>
      <c r="P29" s="13" t="s">
        <v>147</v>
      </c>
      <c r="Q29" s="15" t="str">
        <f>VLOOKUP(C29,[1]对接表!$C:$AB,26,0)</f>
        <v>乙类</v>
      </c>
      <c r="R29" s="15">
        <v>0.1</v>
      </c>
      <c r="S29" s="15"/>
    </row>
    <row r="30" s="2" customFormat="1" ht="147" customHeight="1" spans="1:19">
      <c r="A30" s="16">
        <v>25</v>
      </c>
      <c r="B30" s="13" t="s">
        <v>140</v>
      </c>
      <c r="C30" s="17" t="s">
        <v>148</v>
      </c>
      <c r="D30" s="16" t="s">
        <v>149</v>
      </c>
      <c r="E30" s="25" t="s">
        <v>150</v>
      </c>
      <c r="F30" s="25" t="s">
        <v>151</v>
      </c>
      <c r="G30" s="25" t="s">
        <v>145</v>
      </c>
      <c r="H30" s="27"/>
      <c r="I30" s="16" t="s">
        <v>146</v>
      </c>
      <c r="J30" s="13">
        <v>2171</v>
      </c>
      <c r="K30" s="13">
        <v>1954</v>
      </c>
      <c r="L30" s="35">
        <v>1856</v>
      </c>
      <c r="M30" s="35">
        <v>1763</v>
      </c>
      <c r="N30" s="35">
        <v>1763</v>
      </c>
      <c r="O30" s="35">
        <v>1675</v>
      </c>
      <c r="P30" s="13" t="s">
        <v>152</v>
      </c>
      <c r="Q30" s="15" t="str">
        <f>VLOOKUP(C30,[1]对接表!$C:$AB,26,0)</f>
        <v>乙类</v>
      </c>
      <c r="R30" s="15">
        <v>0.1</v>
      </c>
      <c r="S30" s="15"/>
    </row>
    <row r="31" s="3" customFormat="1" ht="111" customHeight="1" spans="1:19">
      <c r="A31" s="16">
        <v>26</v>
      </c>
      <c r="B31" s="13" t="s">
        <v>140</v>
      </c>
      <c r="C31" s="17" t="s">
        <v>153</v>
      </c>
      <c r="D31" s="16" t="s">
        <v>154</v>
      </c>
      <c r="E31" s="25" t="s">
        <v>155</v>
      </c>
      <c r="F31" s="25" t="s">
        <v>156</v>
      </c>
      <c r="G31" s="25" t="s">
        <v>145</v>
      </c>
      <c r="H31" s="25"/>
      <c r="I31" s="16" t="s">
        <v>146</v>
      </c>
      <c r="J31" s="15">
        <v>4200</v>
      </c>
      <c r="K31" s="13">
        <v>3780</v>
      </c>
      <c r="L31" s="35">
        <v>3591</v>
      </c>
      <c r="M31" s="35">
        <v>3411</v>
      </c>
      <c r="N31" s="35">
        <v>3411</v>
      </c>
      <c r="O31" s="35">
        <v>3241</v>
      </c>
      <c r="P31" s="13" t="s">
        <v>157</v>
      </c>
      <c r="Q31" s="15" t="str">
        <f>VLOOKUP(C31,[1]对接表!$C:$AB,26,0)</f>
        <v>丙类</v>
      </c>
      <c r="R31" s="15"/>
      <c r="S31" s="15"/>
    </row>
    <row r="32" s="2" customFormat="1" ht="121" customHeight="1" spans="1:19">
      <c r="A32" s="16">
        <v>27</v>
      </c>
      <c r="B32" s="13" t="s">
        <v>140</v>
      </c>
      <c r="C32" s="16" t="s">
        <v>158</v>
      </c>
      <c r="D32" s="16" t="s">
        <v>159</v>
      </c>
      <c r="E32" s="16" t="s">
        <v>160</v>
      </c>
      <c r="F32" s="16" t="s">
        <v>161</v>
      </c>
      <c r="G32" s="25" t="s">
        <v>145</v>
      </c>
      <c r="H32" s="25"/>
      <c r="I32" s="16" t="s">
        <v>146</v>
      </c>
      <c r="J32" s="39">
        <v>1952</v>
      </c>
      <c r="K32" s="13">
        <v>1757</v>
      </c>
      <c r="L32" s="35">
        <v>1669</v>
      </c>
      <c r="M32" s="35">
        <v>1586</v>
      </c>
      <c r="N32" s="35">
        <v>1586</v>
      </c>
      <c r="O32" s="35">
        <v>1506</v>
      </c>
      <c r="P32" s="48" t="s">
        <v>162</v>
      </c>
      <c r="Q32" s="15" t="str">
        <f>VLOOKUP(C32,[1]对接表!$C:$AB,26,0)</f>
        <v>乙类</v>
      </c>
      <c r="R32" s="15">
        <v>0.1</v>
      </c>
      <c r="S32" s="15"/>
    </row>
    <row r="33" s="2" customFormat="1" ht="73" customHeight="1" spans="1:19">
      <c r="A33" s="16">
        <v>28</v>
      </c>
      <c r="B33" s="13" t="s">
        <v>140</v>
      </c>
      <c r="C33" s="18" t="s">
        <v>163</v>
      </c>
      <c r="D33" s="16" t="s">
        <v>164</v>
      </c>
      <c r="E33" s="25" t="s">
        <v>165</v>
      </c>
      <c r="F33" s="25" t="s">
        <v>166</v>
      </c>
      <c r="G33" s="25" t="s">
        <v>145</v>
      </c>
      <c r="H33" s="25"/>
      <c r="I33" s="16" t="s">
        <v>39</v>
      </c>
      <c r="J33" s="40">
        <v>601</v>
      </c>
      <c r="K33" s="13">
        <v>541</v>
      </c>
      <c r="L33" s="35">
        <v>514</v>
      </c>
      <c r="M33" s="35">
        <v>488</v>
      </c>
      <c r="N33" s="35">
        <v>488</v>
      </c>
      <c r="O33" s="35">
        <v>464</v>
      </c>
      <c r="P33" s="13"/>
      <c r="Q33" s="15" t="str">
        <f>VLOOKUP(C33,[1]对接表!$C:$AB,26,0)</f>
        <v>乙类</v>
      </c>
      <c r="R33" s="15">
        <v>0.1</v>
      </c>
      <c r="S33" s="15"/>
    </row>
    <row r="34" s="2" customFormat="1" ht="73" customHeight="1" spans="1:19">
      <c r="A34" s="14">
        <v>29</v>
      </c>
      <c r="B34" s="13" t="s">
        <v>58</v>
      </c>
      <c r="C34" s="14" t="s">
        <v>167</v>
      </c>
      <c r="D34" s="14" t="s">
        <v>168</v>
      </c>
      <c r="E34" s="26" t="s">
        <v>169</v>
      </c>
      <c r="F34" s="26" t="s">
        <v>170</v>
      </c>
      <c r="G34" s="26"/>
      <c r="H34" s="26"/>
      <c r="I34" s="14" t="s">
        <v>39</v>
      </c>
      <c r="J34" s="41">
        <v>2000</v>
      </c>
      <c r="K34" s="13">
        <v>1800</v>
      </c>
      <c r="L34" s="35">
        <v>1710</v>
      </c>
      <c r="M34" s="35">
        <v>1625</v>
      </c>
      <c r="N34" s="35">
        <v>1625</v>
      </c>
      <c r="O34" s="35">
        <v>1543</v>
      </c>
      <c r="P34" s="13"/>
      <c r="Q34" s="15" t="str">
        <f>VLOOKUP(C34,[1]对接表!$C:$AB,26,0)</f>
        <v>甲类</v>
      </c>
      <c r="R34" s="15"/>
      <c r="S34" s="15"/>
    </row>
    <row r="35" s="3" customFormat="1" ht="73" customHeight="1" spans="1:19">
      <c r="A35" s="16">
        <v>30</v>
      </c>
      <c r="B35" s="13" t="s">
        <v>58</v>
      </c>
      <c r="C35" s="16" t="s">
        <v>171</v>
      </c>
      <c r="D35" s="16" t="s">
        <v>172</v>
      </c>
      <c r="E35" s="25" t="s">
        <v>173</v>
      </c>
      <c r="F35" s="25" t="s">
        <v>174</v>
      </c>
      <c r="G35" s="27"/>
      <c r="H35" s="27"/>
      <c r="I35" s="16" t="s">
        <v>39</v>
      </c>
      <c r="J35" s="15">
        <v>300</v>
      </c>
      <c r="K35" s="13">
        <v>270</v>
      </c>
      <c r="L35" s="35">
        <v>257</v>
      </c>
      <c r="M35" s="35">
        <v>244</v>
      </c>
      <c r="N35" s="35">
        <v>244</v>
      </c>
      <c r="O35" s="35">
        <v>231</v>
      </c>
      <c r="P35" s="13"/>
      <c r="Q35" s="15" t="str">
        <f>VLOOKUP(C35,[1]对接表!$C:$AB,26,0)</f>
        <v>甲类</v>
      </c>
      <c r="R35" s="15"/>
      <c r="S35" s="15"/>
    </row>
    <row r="36" s="2" customFormat="1" ht="73" customHeight="1" spans="1:19">
      <c r="A36" s="16">
        <v>31</v>
      </c>
      <c r="B36" s="13" t="s">
        <v>26</v>
      </c>
      <c r="C36" s="16" t="s">
        <v>175</v>
      </c>
      <c r="D36" s="16" t="s">
        <v>176</v>
      </c>
      <c r="E36" s="25" t="s">
        <v>177</v>
      </c>
      <c r="F36" s="25" t="s">
        <v>178</v>
      </c>
      <c r="G36" s="27"/>
      <c r="H36" s="27"/>
      <c r="I36" s="16" t="s">
        <v>32</v>
      </c>
      <c r="J36" s="15">
        <v>20</v>
      </c>
      <c r="K36" s="13">
        <v>20</v>
      </c>
      <c r="L36" s="35">
        <v>19</v>
      </c>
      <c r="M36" s="35">
        <v>18</v>
      </c>
      <c r="N36" s="35">
        <v>18</v>
      </c>
      <c r="O36" s="35">
        <v>17</v>
      </c>
      <c r="P36" s="13"/>
      <c r="Q36" s="15" t="str">
        <f>VLOOKUP(C36,[1]对接表!$C:$AB,26,0)</f>
        <v>甲类</v>
      </c>
      <c r="R36" s="15"/>
      <c r="S36" s="15"/>
    </row>
    <row r="37" s="2" customFormat="1" ht="73" customHeight="1" spans="1:19">
      <c r="A37" s="16">
        <v>32</v>
      </c>
      <c r="B37" s="13" t="s">
        <v>26</v>
      </c>
      <c r="C37" s="16" t="s">
        <v>179</v>
      </c>
      <c r="D37" s="16" t="s">
        <v>180</v>
      </c>
      <c r="E37" s="26" t="s">
        <v>181</v>
      </c>
      <c r="F37" s="26" t="s">
        <v>182</v>
      </c>
      <c r="G37" s="26" t="s">
        <v>183</v>
      </c>
      <c r="H37" s="26"/>
      <c r="I37" s="14" t="s">
        <v>39</v>
      </c>
      <c r="J37" s="36">
        <v>1600</v>
      </c>
      <c r="K37" s="37">
        <v>1600</v>
      </c>
      <c r="L37" s="35">
        <v>1520</v>
      </c>
      <c r="M37" s="35">
        <v>1444</v>
      </c>
      <c r="N37" s="35">
        <v>1444</v>
      </c>
      <c r="O37" s="35">
        <v>1372</v>
      </c>
      <c r="P37" s="48" t="s">
        <v>184</v>
      </c>
      <c r="Q37" s="15" t="str">
        <f>VLOOKUP(C37,[1]对接表!$C:$AB,26,0)</f>
        <v>乙类</v>
      </c>
      <c r="R37" s="15">
        <v>0.1</v>
      </c>
      <c r="S37" s="15"/>
    </row>
    <row r="38" s="2" customFormat="1" ht="73" customHeight="1" spans="1:19">
      <c r="A38" s="16">
        <v>33</v>
      </c>
      <c r="B38" s="13" t="s">
        <v>26</v>
      </c>
      <c r="C38" s="16" t="s">
        <v>185</v>
      </c>
      <c r="D38" s="16" t="s">
        <v>186</v>
      </c>
      <c r="E38" s="25" t="s">
        <v>187</v>
      </c>
      <c r="F38" s="25" t="s">
        <v>182</v>
      </c>
      <c r="G38" s="26" t="s">
        <v>183</v>
      </c>
      <c r="H38" s="27"/>
      <c r="I38" s="16" t="s">
        <v>39</v>
      </c>
      <c r="J38" s="15">
        <v>1800</v>
      </c>
      <c r="K38" s="13">
        <v>1620</v>
      </c>
      <c r="L38" s="35">
        <v>1539</v>
      </c>
      <c r="M38" s="35">
        <v>1462</v>
      </c>
      <c r="N38" s="35">
        <v>1462</v>
      </c>
      <c r="O38" s="35">
        <v>1389</v>
      </c>
      <c r="P38" s="13" t="s">
        <v>188</v>
      </c>
      <c r="Q38" s="15" t="str">
        <f>VLOOKUP(C38,[1]对接表!$C:$AB,26,0)</f>
        <v>乙类</v>
      </c>
      <c r="R38" s="15">
        <v>0.1</v>
      </c>
      <c r="S38" s="15"/>
    </row>
    <row r="39" s="2" customFormat="1" ht="73" customHeight="1" spans="1:19">
      <c r="A39" s="14">
        <v>34</v>
      </c>
      <c r="B39" s="13" t="s">
        <v>140</v>
      </c>
      <c r="C39" s="16" t="s">
        <v>189</v>
      </c>
      <c r="D39" s="16" t="s">
        <v>190</v>
      </c>
      <c r="E39" s="25" t="s">
        <v>191</v>
      </c>
      <c r="F39" s="25" t="s">
        <v>192</v>
      </c>
      <c r="G39" s="25" t="s">
        <v>193</v>
      </c>
      <c r="H39" s="25" t="s">
        <v>194</v>
      </c>
      <c r="I39" s="16" t="s">
        <v>39</v>
      </c>
      <c r="J39" s="42">
        <v>2400</v>
      </c>
      <c r="K39" s="13">
        <v>2160</v>
      </c>
      <c r="L39" s="35">
        <v>2052</v>
      </c>
      <c r="M39" s="35">
        <v>1949</v>
      </c>
      <c r="N39" s="35">
        <v>1949</v>
      </c>
      <c r="O39" s="35">
        <v>1852</v>
      </c>
      <c r="P39" s="42"/>
      <c r="Q39" s="15" t="str">
        <f>VLOOKUP(C39,[1]对接表!$C:$AB,26,0)</f>
        <v>乙类</v>
      </c>
      <c r="R39" s="15">
        <v>0.1</v>
      </c>
      <c r="S39" s="15"/>
    </row>
    <row r="40" s="2" customFormat="1" ht="93" customHeight="1" spans="1:19">
      <c r="A40" s="16">
        <v>35</v>
      </c>
      <c r="B40" s="13" t="s">
        <v>140</v>
      </c>
      <c r="C40" s="16" t="s">
        <v>195</v>
      </c>
      <c r="D40" s="16" t="s">
        <v>196</v>
      </c>
      <c r="E40" s="25" t="s">
        <v>197</v>
      </c>
      <c r="F40" s="25" t="s">
        <v>192</v>
      </c>
      <c r="G40" s="25" t="s">
        <v>193</v>
      </c>
      <c r="H40" s="25" t="s">
        <v>198</v>
      </c>
      <c r="I40" s="16" t="s">
        <v>39</v>
      </c>
      <c r="J40" s="42">
        <v>3500</v>
      </c>
      <c r="K40" s="13">
        <v>3150</v>
      </c>
      <c r="L40" s="35">
        <v>2993</v>
      </c>
      <c r="M40" s="35">
        <v>2843</v>
      </c>
      <c r="N40" s="35">
        <v>2843</v>
      </c>
      <c r="O40" s="35">
        <v>2701</v>
      </c>
      <c r="P40" s="13"/>
      <c r="Q40" s="15" t="str">
        <f>VLOOKUP(C40,[1]对接表!$C:$AB,26,0)</f>
        <v>乙类</v>
      </c>
      <c r="R40" s="15">
        <v>0.1</v>
      </c>
      <c r="S40" s="15"/>
    </row>
    <row r="41" s="2" customFormat="1" ht="93" customHeight="1" spans="1:19">
      <c r="A41" s="14">
        <v>36</v>
      </c>
      <c r="B41" s="13" t="s">
        <v>140</v>
      </c>
      <c r="C41" s="16" t="s">
        <v>199</v>
      </c>
      <c r="D41" s="16" t="s">
        <v>200</v>
      </c>
      <c r="E41" s="25" t="s">
        <v>201</v>
      </c>
      <c r="F41" s="25" t="s">
        <v>202</v>
      </c>
      <c r="G41" s="25" t="s">
        <v>193</v>
      </c>
      <c r="H41" s="25" t="s">
        <v>203</v>
      </c>
      <c r="I41" s="16" t="s">
        <v>39</v>
      </c>
      <c r="J41" s="13">
        <v>5200</v>
      </c>
      <c r="K41" s="13">
        <v>4420</v>
      </c>
      <c r="L41" s="35">
        <v>4199</v>
      </c>
      <c r="M41" s="35">
        <v>3989</v>
      </c>
      <c r="N41" s="35">
        <v>3989</v>
      </c>
      <c r="O41" s="35">
        <v>3790</v>
      </c>
      <c r="P41" s="13"/>
      <c r="Q41" s="15" t="str">
        <f>VLOOKUP(C41,[1]对接表!$C:$AB,26,0)</f>
        <v>乙类</v>
      </c>
      <c r="R41" s="15">
        <v>0.2</v>
      </c>
      <c r="S41" s="13" t="str">
        <f>VLOOKUP(C41,[1]对接表!$C:$AD,28,0)</f>
        <v>限：严重心肺功能疾病及不能耐受外科手术</v>
      </c>
    </row>
    <row r="42" s="2" customFormat="1" ht="93" customHeight="1" spans="1:19">
      <c r="A42" s="16">
        <v>37</v>
      </c>
      <c r="B42" s="13" t="s">
        <v>140</v>
      </c>
      <c r="C42" s="16" t="s">
        <v>204</v>
      </c>
      <c r="D42" s="16" t="s">
        <v>205</v>
      </c>
      <c r="E42" s="25" t="s">
        <v>201</v>
      </c>
      <c r="F42" s="25" t="s">
        <v>202</v>
      </c>
      <c r="G42" s="25" t="s">
        <v>193</v>
      </c>
      <c r="H42" s="25" t="s">
        <v>206</v>
      </c>
      <c r="I42" s="16" t="s">
        <v>39</v>
      </c>
      <c r="J42" s="43">
        <v>5800</v>
      </c>
      <c r="K42" s="13">
        <v>4930</v>
      </c>
      <c r="L42" s="35">
        <v>4684</v>
      </c>
      <c r="M42" s="35">
        <v>4449</v>
      </c>
      <c r="N42" s="35">
        <v>4449</v>
      </c>
      <c r="O42" s="35">
        <v>4227</v>
      </c>
      <c r="P42" s="13"/>
      <c r="Q42" s="15" t="str">
        <f>VLOOKUP(C42,[1]对接表!$C:$AB,26,0)</f>
        <v>乙类</v>
      </c>
      <c r="R42" s="15">
        <v>0.2</v>
      </c>
      <c r="S42" s="13" t="str">
        <f>VLOOKUP(C42,[1]对接表!$C:$AD,28,0)</f>
        <v>限：严重心肺功能疾病及不能耐受外科手术</v>
      </c>
    </row>
    <row r="43" s="2" customFormat="1" ht="93" customHeight="1" spans="1:19">
      <c r="A43" s="14">
        <v>38</v>
      </c>
      <c r="B43" s="13" t="s">
        <v>140</v>
      </c>
      <c r="C43" s="16" t="s">
        <v>207</v>
      </c>
      <c r="D43" s="16" t="s">
        <v>208</v>
      </c>
      <c r="E43" s="25" t="s">
        <v>209</v>
      </c>
      <c r="F43" s="25" t="s">
        <v>210</v>
      </c>
      <c r="G43" s="25" t="s">
        <v>145</v>
      </c>
      <c r="H43" s="25"/>
      <c r="I43" s="16" t="s">
        <v>39</v>
      </c>
      <c r="J43" s="42">
        <v>3200</v>
      </c>
      <c r="K43" s="13">
        <v>2880</v>
      </c>
      <c r="L43" s="35">
        <v>2736</v>
      </c>
      <c r="M43" s="35">
        <v>2599</v>
      </c>
      <c r="N43" s="35">
        <v>2599</v>
      </c>
      <c r="O43" s="35">
        <v>2469</v>
      </c>
      <c r="P43" s="13" t="s">
        <v>211</v>
      </c>
      <c r="Q43" s="15" t="str">
        <f>VLOOKUP(C43,[1]对接表!$C:$AB,26,0)</f>
        <v>乙类</v>
      </c>
      <c r="R43" s="15">
        <v>0.1</v>
      </c>
      <c r="S43" s="15"/>
    </row>
    <row r="44" s="2" customFormat="1" ht="93" customHeight="1" spans="1:19">
      <c r="A44" s="16">
        <v>39</v>
      </c>
      <c r="B44" s="13" t="s">
        <v>140</v>
      </c>
      <c r="C44" s="16" t="s">
        <v>212</v>
      </c>
      <c r="D44" s="16" t="s">
        <v>213</v>
      </c>
      <c r="E44" s="25" t="s">
        <v>214</v>
      </c>
      <c r="F44" s="25" t="s">
        <v>210</v>
      </c>
      <c r="G44" s="25" t="s">
        <v>145</v>
      </c>
      <c r="H44" s="27"/>
      <c r="I44" s="16" t="s">
        <v>39</v>
      </c>
      <c r="J44" s="15">
        <v>3500</v>
      </c>
      <c r="K44" s="13">
        <v>3150</v>
      </c>
      <c r="L44" s="35">
        <v>2993</v>
      </c>
      <c r="M44" s="35">
        <v>2843</v>
      </c>
      <c r="N44" s="35">
        <v>2843</v>
      </c>
      <c r="O44" s="35">
        <v>2701</v>
      </c>
      <c r="P44" s="13" t="s">
        <v>215</v>
      </c>
      <c r="Q44" s="15" t="str">
        <f>VLOOKUP(C44,[1]对接表!$C:$AB,26,0)</f>
        <v>乙类</v>
      </c>
      <c r="R44" s="15">
        <v>0.1</v>
      </c>
      <c r="S44" s="15"/>
    </row>
    <row r="45" s="2" customFormat="1" ht="59" customHeight="1" spans="1:19">
      <c r="A45" s="16">
        <v>40</v>
      </c>
      <c r="B45" s="13" t="s">
        <v>140</v>
      </c>
      <c r="C45" s="16" t="s">
        <v>216</v>
      </c>
      <c r="D45" s="16" t="s">
        <v>217</v>
      </c>
      <c r="E45" s="25" t="s">
        <v>218</v>
      </c>
      <c r="F45" s="25" t="s">
        <v>219</v>
      </c>
      <c r="G45" s="25" t="s">
        <v>145</v>
      </c>
      <c r="H45" s="27"/>
      <c r="I45" s="16" t="s">
        <v>39</v>
      </c>
      <c r="J45" s="15">
        <v>1375</v>
      </c>
      <c r="K45" s="13">
        <v>1169</v>
      </c>
      <c r="L45" s="35">
        <v>1111</v>
      </c>
      <c r="M45" s="35">
        <v>1055</v>
      </c>
      <c r="N45" s="35">
        <v>1055</v>
      </c>
      <c r="O45" s="35">
        <v>1002</v>
      </c>
      <c r="P45" s="13"/>
      <c r="Q45" s="15" t="str">
        <f>VLOOKUP(C45,[1]对接表!$C:$AB,26,0)</f>
        <v>甲类</v>
      </c>
      <c r="R45" s="15"/>
      <c r="S45" s="15"/>
    </row>
    <row r="46" s="2" customFormat="1" ht="93" customHeight="1" spans="1:19">
      <c r="A46" s="14">
        <v>41</v>
      </c>
      <c r="B46" s="13" t="s">
        <v>140</v>
      </c>
      <c r="C46" s="14" t="s">
        <v>220</v>
      </c>
      <c r="D46" s="14" t="s">
        <v>221</v>
      </c>
      <c r="E46" s="26" t="s">
        <v>222</v>
      </c>
      <c r="F46" s="14" t="s">
        <v>223</v>
      </c>
      <c r="G46" s="25" t="s">
        <v>145</v>
      </c>
      <c r="H46" s="26"/>
      <c r="I46" s="14" t="s">
        <v>39</v>
      </c>
      <c r="J46" s="36">
        <v>3718</v>
      </c>
      <c r="K46" s="14">
        <v>3346</v>
      </c>
      <c r="L46" s="35">
        <v>3179</v>
      </c>
      <c r="M46" s="35">
        <v>3020</v>
      </c>
      <c r="N46" s="35">
        <v>3020</v>
      </c>
      <c r="O46" s="35">
        <v>2869</v>
      </c>
      <c r="P46" s="25" t="s">
        <v>224</v>
      </c>
      <c r="Q46" s="15" t="str">
        <f>VLOOKUP(C46,[1]对接表!$C:$AB,26,0)</f>
        <v>乙类</v>
      </c>
      <c r="R46" s="15">
        <v>0.1</v>
      </c>
      <c r="S46" s="15"/>
    </row>
    <row r="47" s="2" customFormat="1" ht="93" customHeight="1" spans="1:19">
      <c r="A47" s="14">
        <v>42</v>
      </c>
      <c r="B47" s="13" t="s">
        <v>140</v>
      </c>
      <c r="C47" s="16" t="s">
        <v>225</v>
      </c>
      <c r="D47" s="19" t="s">
        <v>226</v>
      </c>
      <c r="E47" s="26" t="s">
        <v>227</v>
      </c>
      <c r="F47" s="26" t="s">
        <v>228</v>
      </c>
      <c r="G47" s="25" t="s">
        <v>145</v>
      </c>
      <c r="H47" s="26"/>
      <c r="I47" s="14" t="s">
        <v>39</v>
      </c>
      <c r="J47" s="15">
        <v>3492</v>
      </c>
      <c r="K47" s="13">
        <v>2968</v>
      </c>
      <c r="L47" s="35">
        <v>2820</v>
      </c>
      <c r="M47" s="35">
        <v>2679</v>
      </c>
      <c r="N47" s="35">
        <v>2679</v>
      </c>
      <c r="O47" s="35">
        <v>2545</v>
      </c>
      <c r="P47" s="16" t="s">
        <v>229</v>
      </c>
      <c r="Q47" s="15" t="str">
        <f>VLOOKUP(C47,[1]对接表!$C:$AB,26,0)</f>
        <v>乙类</v>
      </c>
      <c r="R47" s="15">
        <v>0.1</v>
      </c>
      <c r="S47" s="15"/>
    </row>
    <row r="48" s="2" customFormat="1" ht="93" customHeight="1" spans="1:19">
      <c r="A48" s="14">
        <v>43</v>
      </c>
      <c r="B48" s="13" t="s">
        <v>140</v>
      </c>
      <c r="C48" s="16" t="s">
        <v>230</v>
      </c>
      <c r="D48" s="16" t="s">
        <v>231</v>
      </c>
      <c r="E48" s="25" t="s">
        <v>232</v>
      </c>
      <c r="F48" s="25" t="s">
        <v>228</v>
      </c>
      <c r="G48" s="25" t="s">
        <v>145</v>
      </c>
      <c r="H48" s="25"/>
      <c r="I48" s="16" t="s">
        <v>39</v>
      </c>
      <c r="J48" s="15">
        <v>4190</v>
      </c>
      <c r="K48" s="13">
        <v>3562</v>
      </c>
      <c r="L48" s="35">
        <v>3384</v>
      </c>
      <c r="M48" s="35">
        <v>3215</v>
      </c>
      <c r="N48" s="35">
        <v>3215</v>
      </c>
      <c r="O48" s="35">
        <v>3054</v>
      </c>
      <c r="P48" s="16" t="s">
        <v>233</v>
      </c>
      <c r="Q48" s="15" t="str">
        <f>VLOOKUP(C48,[1]对接表!$C:$AB,26,0)</f>
        <v>乙类</v>
      </c>
      <c r="R48" s="15">
        <v>0.1</v>
      </c>
      <c r="S48" s="15"/>
    </row>
    <row r="49" s="2" customFormat="1" ht="57" customHeight="1" spans="1:19">
      <c r="A49" s="16">
        <v>44</v>
      </c>
      <c r="B49" s="13" t="s">
        <v>140</v>
      </c>
      <c r="C49" s="16" t="s">
        <v>234</v>
      </c>
      <c r="D49" s="20" t="s">
        <v>235</v>
      </c>
      <c r="E49" s="25" t="s">
        <v>236</v>
      </c>
      <c r="F49" s="25" t="s">
        <v>237</v>
      </c>
      <c r="G49" s="25" t="s">
        <v>145</v>
      </c>
      <c r="H49" s="25"/>
      <c r="I49" s="16" t="s">
        <v>39</v>
      </c>
      <c r="J49" s="15">
        <v>3500</v>
      </c>
      <c r="K49" s="14">
        <v>3150</v>
      </c>
      <c r="L49" s="35">
        <v>2993</v>
      </c>
      <c r="M49" s="35">
        <v>2843</v>
      </c>
      <c r="N49" s="35">
        <v>2843</v>
      </c>
      <c r="O49" s="35">
        <v>2701</v>
      </c>
      <c r="P49" s="13"/>
      <c r="Q49" s="15" t="str">
        <f>VLOOKUP(C49,[1]对接表!$C:$AB,26,0)</f>
        <v>丙类</v>
      </c>
      <c r="R49" s="15"/>
      <c r="S49" s="15"/>
    </row>
    <row r="50" s="2" customFormat="1" ht="57" customHeight="1" spans="1:19">
      <c r="A50" s="16">
        <v>45</v>
      </c>
      <c r="B50" s="13" t="s">
        <v>140</v>
      </c>
      <c r="C50" s="16" t="s">
        <v>238</v>
      </c>
      <c r="D50" s="16" t="s">
        <v>239</v>
      </c>
      <c r="E50" s="25" t="s">
        <v>240</v>
      </c>
      <c r="F50" s="25" t="s">
        <v>237</v>
      </c>
      <c r="G50" s="25" t="s">
        <v>145</v>
      </c>
      <c r="H50" s="25"/>
      <c r="I50" s="16" t="s">
        <v>39</v>
      </c>
      <c r="J50" s="15">
        <v>3500</v>
      </c>
      <c r="K50" s="14">
        <v>3150</v>
      </c>
      <c r="L50" s="35">
        <v>2993</v>
      </c>
      <c r="M50" s="35">
        <v>2843</v>
      </c>
      <c r="N50" s="35">
        <v>2843</v>
      </c>
      <c r="O50" s="35">
        <v>2701</v>
      </c>
      <c r="P50" s="13"/>
      <c r="Q50" s="15" t="str">
        <f>VLOOKUP(C50,[1]对接表!$C:$AB,26,0)</f>
        <v>丙类</v>
      </c>
      <c r="R50" s="15"/>
      <c r="S50" s="15"/>
    </row>
    <row r="51" s="2" customFormat="1" ht="93" customHeight="1" spans="1:19">
      <c r="A51" s="16">
        <v>46</v>
      </c>
      <c r="B51" s="13" t="s">
        <v>26</v>
      </c>
      <c r="C51" s="16" t="s">
        <v>241</v>
      </c>
      <c r="D51" s="16" t="s">
        <v>242</v>
      </c>
      <c r="E51" s="25" t="s">
        <v>243</v>
      </c>
      <c r="F51" s="25" t="s">
        <v>244</v>
      </c>
      <c r="G51" s="25" t="s">
        <v>183</v>
      </c>
      <c r="H51" s="25"/>
      <c r="I51" s="16" t="s">
        <v>39</v>
      </c>
      <c r="J51" s="15">
        <v>900</v>
      </c>
      <c r="K51" s="15">
        <v>900</v>
      </c>
      <c r="L51" s="35">
        <v>855</v>
      </c>
      <c r="M51" s="35">
        <v>812</v>
      </c>
      <c r="N51" s="35">
        <v>812</v>
      </c>
      <c r="O51" s="35">
        <v>772</v>
      </c>
      <c r="P51" s="13"/>
      <c r="Q51" s="15" t="str">
        <f>VLOOKUP(C51,[1]对接表!$C:$AB,26,0)</f>
        <v>乙类</v>
      </c>
      <c r="R51" s="15">
        <v>0.1</v>
      </c>
      <c r="S51" s="15"/>
    </row>
    <row r="52" s="2" customFormat="1" ht="93" customHeight="1" spans="1:19">
      <c r="A52" s="16">
        <v>47</v>
      </c>
      <c r="B52" s="13" t="s">
        <v>140</v>
      </c>
      <c r="C52" s="16" t="s">
        <v>245</v>
      </c>
      <c r="D52" s="20" t="s">
        <v>246</v>
      </c>
      <c r="E52" s="25" t="s">
        <v>247</v>
      </c>
      <c r="F52" s="25" t="s">
        <v>248</v>
      </c>
      <c r="G52" s="25" t="s">
        <v>183</v>
      </c>
      <c r="H52" s="25"/>
      <c r="I52" s="16" t="s">
        <v>39</v>
      </c>
      <c r="J52" s="15">
        <v>600</v>
      </c>
      <c r="K52" s="15">
        <v>600</v>
      </c>
      <c r="L52" s="35">
        <v>570</v>
      </c>
      <c r="M52" s="35">
        <v>542</v>
      </c>
      <c r="N52" s="35">
        <v>542</v>
      </c>
      <c r="O52" s="35">
        <v>514</v>
      </c>
      <c r="P52" s="13"/>
      <c r="Q52" s="15" t="str">
        <f>VLOOKUP(C52,[1]对接表!$C:$AB,26,0)</f>
        <v>丙类</v>
      </c>
      <c r="R52" s="15"/>
      <c r="S52" s="15"/>
    </row>
    <row r="53" s="2" customFormat="1" ht="93" customHeight="1" spans="1:19">
      <c r="A53" s="16">
        <v>48</v>
      </c>
      <c r="B53" s="13" t="s">
        <v>140</v>
      </c>
      <c r="C53" s="16" t="s">
        <v>249</v>
      </c>
      <c r="D53" s="20" t="s">
        <v>250</v>
      </c>
      <c r="E53" s="25" t="s">
        <v>251</v>
      </c>
      <c r="F53" s="25" t="s">
        <v>252</v>
      </c>
      <c r="G53" s="25" t="s">
        <v>183</v>
      </c>
      <c r="H53" s="25"/>
      <c r="I53" s="16" t="s">
        <v>39</v>
      </c>
      <c r="J53" s="15">
        <v>80</v>
      </c>
      <c r="K53" s="15">
        <v>80</v>
      </c>
      <c r="L53" s="35">
        <v>76</v>
      </c>
      <c r="M53" s="35">
        <v>72</v>
      </c>
      <c r="N53" s="35">
        <v>72</v>
      </c>
      <c r="O53" s="35">
        <v>69</v>
      </c>
      <c r="P53" s="13"/>
      <c r="Q53" s="15" t="str">
        <f>VLOOKUP(C53,[1]对接表!$C:$AB,26,0)</f>
        <v>丙类</v>
      </c>
      <c r="R53" s="15"/>
      <c r="S53" s="15"/>
    </row>
    <row r="54" s="2" customFormat="1" ht="93" customHeight="1" spans="1:19">
      <c r="A54" s="16">
        <v>49</v>
      </c>
      <c r="B54" s="13" t="s">
        <v>140</v>
      </c>
      <c r="C54" s="16" t="s">
        <v>253</v>
      </c>
      <c r="D54" s="20" t="s">
        <v>254</v>
      </c>
      <c r="E54" s="25" t="s">
        <v>255</v>
      </c>
      <c r="F54" s="25" t="s">
        <v>256</v>
      </c>
      <c r="G54" s="25" t="s">
        <v>257</v>
      </c>
      <c r="H54" s="25" t="s">
        <v>258</v>
      </c>
      <c r="I54" s="16" t="s">
        <v>39</v>
      </c>
      <c r="J54" s="13">
        <v>2200</v>
      </c>
      <c r="K54" s="13">
        <v>2200</v>
      </c>
      <c r="L54" s="35">
        <v>2090</v>
      </c>
      <c r="M54" s="35">
        <v>1986</v>
      </c>
      <c r="N54" s="35">
        <v>1986</v>
      </c>
      <c r="O54" s="35">
        <v>1886</v>
      </c>
      <c r="P54" s="13"/>
      <c r="Q54" s="15" t="str">
        <f>VLOOKUP(C54,[1]对接表!$C:$AB,26,0)</f>
        <v>乙类</v>
      </c>
      <c r="R54" s="15">
        <v>0.1</v>
      </c>
      <c r="S54" s="15"/>
    </row>
    <row r="55" s="2" customFormat="1" ht="93" customHeight="1" spans="1:19">
      <c r="A55" s="17">
        <v>50</v>
      </c>
      <c r="B55" s="13" t="s">
        <v>140</v>
      </c>
      <c r="C55" s="21" t="s">
        <v>259</v>
      </c>
      <c r="D55" s="16" t="s">
        <v>260</v>
      </c>
      <c r="E55" s="21" t="s">
        <v>261</v>
      </c>
      <c r="F55" s="25" t="s">
        <v>262</v>
      </c>
      <c r="G55" s="21" t="s">
        <v>263</v>
      </c>
      <c r="H55" s="21" t="s">
        <v>264</v>
      </c>
      <c r="I55" s="16" t="s">
        <v>39</v>
      </c>
      <c r="J55" s="13">
        <v>2500</v>
      </c>
      <c r="K55" s="44">
        <v>2250</v>
      </c>
      <c r="L55" s="35">
        <v>2138</v>
      </c>
      <c r="M55" s="35">
        <v>2031</v>
      </c>
      <c r="N55" s="35">
        <v>2031</v>
      </c>
      <c r="O55" s="35">
        <v>1929</v>
      </c>
      <c r="P55" s="48"/>
      <c r="Q55" s="15" t="str">
        <f>VLOOKUP(C55,[1]对接表!$C:$AB,26,0)</f>
        <v>乙类</v>
      </c>
      <c r="R55" s="15">
        <v>0.1</v>
      </c>
      <c r="S55" s="15"/>
    </row>
    <row r="56" s="2" customFormat="1" ht="93" customHeight="1" spans="1:19">
      <c r="A56" s="16">
        <v>51</v>
      </c>
      <c r="B56" s="13" t="s">
        <v>140</v>
      </c>
      <c r="C56" s="16" t="s">
        <v>265</v>
      </c>
      <c r="D56" s="16" t="s">
        <v>266</v>
      </c>
      <c r="E56" s="25" t="s">
        <v>267</v>
      </c>
      <c r="F56" s="25" t="s">
        <v>268</v>
      </c>
      <c r="G56" s="25" t="s">
        <v>145</v>
      </c>
      <c r="H56" s="25" t="s">
        <v>269</v>
      </c>
      <c r="I56" s="16" t="s">
        <v>39</v>
      </c>
      <c r="J56" s="42">
        <v>2340</v>
      </c>
      <c r="K56" s="42">
        <v>2340</v>
      </c>
      <c r="L56" s="35">
        <v>2223</v>
      </c>
      <c r="M56" s="35">
        <v>2112</v>
      </c>
      <c r="N56" s="35">
        <v>2112</v>
      </c>
      <c r="O56" s="35">
        <v>2006</v>
      </c>
      <c r="P56" s="25" t="s">
        <v>270</v>
      </c>
      <c r="Q56" s="15" t="str">
        <f>VLOOKUP(C56,[1]对接表!$C:$AB,26,0)</f>
        <v>乙类</v>
      </c>
      <c r="R56" s="15">
        <v>0.1</v>
      </c>
      <c r="S56" s="15"/>
    </row>
    <row r="57" s="2" customFormat="1" ht="85" customHeight="1" spans="1:19">
      <c r="A57" s="16">
        <v>52</v>
      </c>
      <c r="B57" s="13" t="s">
        <v>140</v>
      </c>
      <c r="C57" s="16" t="s">
        <v>271</v>
      </c>
      <c r="D57" s="16" t="s">
        <v>272</v>
      </c>
      <c r="E57" s="25" t="s">
        <v>273</v>
      </c>
      <c r="F57" s="25" t="s">
        <v>274</v>
      </c>
      <c r="G57" s="25" t="s">
        <v>275</v>
      </c>
      <c r="H57" s="25" t="s">
        <v>276</v>
      </c>
      <c r="I57" s="16" t="s">
        <v>39</v>
      </c>
      <c r="J57" s="15">
        <v>200</v>
      </c>
      <c r="K57" s="15">
        <v>200</v>
      </c>
      <c r="L57" s="35">
        <v>190</v>
      </c>
      <c r="M57" s="35">
        <v>181</v>
      </c>
      <c r="N57" s="35">
        <v>181</v>
      </c>
      <c r="O57" s="35">
        <v>171</v>
      </c>
      <c r="P57" s="13"/>
      <c r="Q57" s="15" t="str">
        <f>VLOOKUP(C57,[1]对接表!$C:$AB,26,0)</f>
        <v>乙类</v>
      </c>
      <c r="R57" s="15">
        <v>0.1</v>
      </c>
      <c r="S57" s="15"/>
    </row>
    <row r="58" s="2" customFormat="1" ht="48" spans="1:19">
      <c r="A58" s="16">
        <v>53</v>
      </c>
      <c r="B58" s="13" t="s">
        <v>140</v>
      </c>
      <c r="C58" s="16" t="s">
        <v>277</v>
      </c>
      <c r="D58" s="16" t="s">
        <v>278</v>
      </c>
      <c r="E58" s="25" t="s">
        <v>279</v>
      </c>
      <c r="F58" s="25" t="s">
        <v>280</v>
      </c>
      <c r="G58" s="25" t="s">
        <v>145</v>
      </c>
      <c r="H58" s="25"/>
      <c r="I58" s="16" t="s">
        <v>39</v>
      </c>
      <c r="J58" s="15">
        <v>1108</v>
      </c>
      <c r="K58" s="13">
        <v>1108</v>
      </c>
      <c r="L58" s="35">
        <v>1053</v>
      </c>
      <c r="M58" s="35">
        <v>1000</v>
      </c>
      <c r="N58" s="35">
        <v>1000</v>
      </c>
      <c r="O58" s="35">
        <v>950</v>
      </c>
      <c r="P58" s="13"/>
      <c r="Q58" s="15" t="str">
        <f>VLOOKUP(C58,[1]对接表!$C:$AB,26,0)</f>
        <v>乙类</v>
      </c>
      <c r="R58" s="15">
        <v>0.1</v>
      </c>
      <c r="S58" s="15"/>
    </row>
    <row r="59" s="2" customFormat="1" ht="93" customHeight="1" spans="1:19">
      <c r="A59" s="16">
        <v>54</v>
      </c>
      <c r="B59" s="13" t="s">
        <v>140</v>
      </c>
      <c r="C59" s="16" t="s">
        <v>281</v>
      </c>
      <c r="D59" s="20" t="s">
        <v>282</v>
      </c>
      <c r="E59" s="25" t="s">
        <v>283</v>
      </c>
      <c r="F59" s="25" t="s">
        <v>284</v>
      </c>
      <c r="G59" s="25" t="s">
        <v>145</v>
      </c>
      <c r="H59" s="25"/>
      <c r="I59" s="16" t="s">
        <v>39</v>
      </c>
      <c r="J59" s="15">
        <v>800</v>
      </c>
      <c r="K59" s="15">
        <v>800</v>
      </c>
      <c r="L59" s="35">
        <v>760</v>
      </c>
      <c r="M59" s="35">
        <v>722</v>
      </c>
      <c r="N59" s="35">
        <v>722</v>
      </c>
      <c r="O59" s="35">
        <v>686</v>
      </c>
      <c r="P59" s="13"/>
      <c r="Q59" s="15" t="str">
        <f>VLOOKUP(C59,[1]对接表!$C:$AB,26,0)</f>
        <v>乙类</v>
      </c>
      <c r="R59" s="15">
        <v>0.1</v>
      </c>
      <c r="S59" s="15"/>
    </row>
    <row r="60" s="2" customFormat="1" ht="93" customHeight="1" spans="1:19">
      <c r="A60" s="16">
        <v>55</v>
      </c>
      <c r="B60" s="13" t="s">
        <v>140</v>
      </c>
      <c r="C60" s="16" t="s">
        <v>285</v>
      </c>
      <c r="D60" s="20" t="s">
        <v>286</v>
      </c>
      <c r="E60" s="25" t="s">
        <v>287</v>
      </c>
      <c r="F60" s="25" t="s">
        <v>288</v>
      </c>
      <c r="G60" s="25" t="s">
        <v>145</v>
      </c>
      <c r="H60" s="25"/>
      <c r="I60" s="16" t="s">
        <v>39</v>
      </c>
      <c r="J60" s="15">
        <v>50</v>
      </c>
      <c r="K60" s="15">
        <v>50</v>
      </c>
      <c r="L60" s="35">
        <v>48</v>
      </c>
      <c r="M60" s="35">
        <v>45</v>
      </c>
      <c r="N60" s="35">
        <v>45</v>
      </c>
      <c r="O60" s="35">
        <v>43</v>
      </c>
      <c r="P60" s="25" t="s">
        <v>289</v>
      </c>
      <c r="Q60" s="15" t="str">
        <f>VLOOKUP(C60,[1]对接表!$C:$AB,26,0)</f>
        <v>乙类</v>
      </c>
      <c r="R60" s="15">
        <v>0.1</v>
      </c>
      <c r="S60" s="15"/>
    </row>
    <row r="61" s="2" customFormat="1" ht="93" customHeight="1" spans="1:19">
      <c r="A61" s="16">
        <v>56</v>
      </c>
      <c r="B61" s="13" t="s">
        <v>58</v>
      </c>
      <c r="C61" s="16" t="s">
        <v>290</v>
      </c>
      <c r="D61" s="20" t="s">
        <v>291</v>
      </c>
      <c r="E61" s="25" t="s">
        <v>292</v>
      </c>
      <c r="F61" s="25" t="s">
        <v>293</v>
      </c>
      <c r="G61" s="25"/>
      <c r="H61" s="25"/>
      <c r="I61" s="16" t="s">
        <v>32</v>
      </c>
      <c r="J61" s="15">
        <v>5</v>
      </c>
      <c r="K61" s="15">
        <v>5</v>
      </c>
      <c r="L61" s="35">
        <v>5</v>
      </c>
      <c r="M61" s="35">
        <v>5</v>
      </c>
      <c r="N61" s="35">
        <v>5</v>
      </c>
      <c r="O61" s="35">
        <v>4</v>
      </c>
      <c r="P61" s="13"/>
      <c r="Q61" s="15" t="str">
        <f>VLOOKUP(C61,[1]对接表!$C:$AB,26,0)</f>
        <v>乙类</v>
      </c>
      <c r="R61" s="15">
        <v>0.1</v>
      </c>
      <c r="S61" s="15"/>
    </row>
    <row r="62" s="2" customFormat="1" ht="137" customHeight="1" spans="1:19">
      <c r="A62" s="16">
        <v>57</v>
      </c>
      <c r="B62" s="13" t="s">
        <v>140</v>
      </c>
      <c r="C62" s="16" t="s">
        <v>294</v>
      </c>
      <c r="D62" s="22" t="s">
        <v>295</v>
      </c>
      <c r="E62" s="28" t="s">
        <v>296</v>
      </c>
      <c r="F62" s="28" t="s">
        <v>297</v>
      </c>
      <c r="G62" s="25" t="s">
        <v>298</v>
      </c>
      <c r="H62" s="29"/>
      <c r="I62" s="22" t="s">
        <v>32</v>
      </c>
      <c r="J62" s="15">
        <v>2000</v>
      </c>
      <c r="K62" s="13">
        <v>1800</v>
      </c>
      <c r="L62" s="35">
        <v>1710</v>
      </c>
      <c r="M62" s="35">
        <v>1625</v>
      </c>
      <c r="N62" s="35">
        <v>1625</v>
      </c>
      <c r="O62" s="35">
        <v>1543</v>
      </c>
      <c r="P62" s="13" t="s">
        <v>299</v>
      </c>
      <c r="Q62" s="15" t="str">
        <f>VLOOKUP(C62,[1]对接表!$C:$AB,26,0)</f>
        <v>甲类</v>
      </c>
      <c r="R62" s="15"/>
      <c r="S62" s="15"/>
    </row>
    <row r="63" s="2" customFormat="1" ht="75" customHeight="1" spans="1:19">
      <c r="A63" s="14">
        <v>58</v>
      </c>
      <c r="B63" s="13" t="s">
        <v>140</v>
      </c>
      <c r="C63" s="16" t="s">
        <v>300</v>
      </c>
      <c r="D63" s="22" t="s">
        <v>301</v>
      </c>
      <c r="E63" s="28" t="s">
        <v>302</v>
      </c>
      <c r="F63" s="28" t="s">
        <v>303</v>
      </c>
      <c r="G63" s="28" t="s">
        <v>145</v>
      </c>
      <c r="H63" s="29"/>
      <c r="I63" s="22" t="s">
        <v>39</v>
      </c>
      <c r="J63" s="15">
        <v>400</v>
      </c>
      <c r="K63" s="13">
        <v>400</v>
      </c>
      <c r="L63" s="35">
        <v>380</v>
      </c>
      <c r="M63" s="35">
        <v>361</v>
      </c>
      <c r="N63" s="35">
        <v>361</v>
      </c>
      <c r="O63" s="35">
        <v>343</v>
      </c>
      <c r="P63" s="13" t="s">
        <v>304</v>
      </c>
      <c r="Q63" s="15" t="str">
        <f>VLOOKUP(C63,[1]对接表!$C:$AB,26,0)</f>
        <v>丙类</v>
      </c>
      <c r="R63" s="15"/>
      <c r="S63" s="15"/>
    </row>
    <row r="64" s="2" customFormat="1" ht="93" customHeight="1" spans="1:19">
      <c r="A64" s="14">
        <v>59</v>
      </c>
      <c r="B64" s="13" t="s">
        <v>58</v>
      </c>
      <c r="C64" s="16" t="s">
        <v>305</v>
      </c>
      <c r="D64" s="16" t="s">
        <v>306</v>
      </c>
      <c r="E64" s="25" t="s">
        <v>307</v>
      </c>
      <c r="F64" s="28" t="s">
        <v>308</v>
      </c>
      <c r="G64" s="25" t="s">
        <v>183</v>
      </c>
      <c r="H64" s="25" t="s">
        <v>309</v>
      </c>
      <c r="I64" s="16" t="s">
        <v>39</v>
      </c>
      <c r="J64" s="15">
        <v>2200</v>
      </c>
      <c r="K64" s="13">
        <v>1980</v>
      </c>
      <c r="L64" s="35">
        <v>1881</v>
      </c>
      <c r="M64" s="35">
        <v>1787</v>
      </c>
      <c r="N64" s="35">
        <v>1787</v>
      </c>
      <c r="O64" s="35">
        <v>1698</v>
      </c>
      <c r="P64" s="21" t="s">
        <v>310</v>
      </c>
      <c r="Q64" s="15" t="str">
        <f>VLOOKUP(C64,[1]对接表!$C:$AB,26,0)</f>
        <v>甲类</v>
      </c>
      <c r="R64" s="15"/>
      <c r="S64" s="15"/>
    </row>
    <row r="65" s="2" customFormat="1" ht="93" customHeight="1" spans="1:19">
      <c r="A65" s="16">
        <v>60</v>
      </c>
      <c r="B65" s="13" t="s">
        <v>58</v>
      </c>
      <c r="C65" s="16" t="s">
        <v>311</v>
      </c>
      <c r="D65" s="16" t="s">
        <v>312</v>
      </c>
      <c r="E65" s="25" t="s">
        <v>313</v>
      </c>
      <c r="F65" s="28" t="s">
        <v>314</v>
      </c>
      <c r="G65" s="25" t="s">
        <v>183</v>
      </c>
      <c r="H65" s="25" t="s">
        <v>315</v>
      </c>
      <c r="I65" s="16" t="s">
        <v>39</v>
      </c>
      <c r="J65" s="15">
        <v>900</v>
      </c>
      <c r="K65" s="13">
        <v>810</v>
      </c>
      <c r="L65" s="35">
        <v>770</v>
      </c>
      <c r="M65" s="35">
        <v>731</v>
      </c>
      <c r="N65" s="35">
        <v>731</v>
      </c>
      <c r="O65" s="35">
        <v>694</v>
      </c>
      <c r="P65" s="21" t="s">
        <v>316</v>
      </c>
      <c r="Q65" s="15" t="str">
        <f>VLOOKUP(C65,[1]对接表!$C:$AB,26,0)</f>
        <v>甲类</v>
      </c>
      <c r="R65" s="15"/>
      <c r="S65" s="15"/>
    </row>
    <row r="66" s="2" customFormat="1" ht="71" customHeight="1" spans="1:19">
      <c r="A66" s="16">
        <v>61</v>
      </c>
      <c r="B66" s="13" t="s">
        <v>26</v>
      </c>
      <c r="C66" s="16" t="s">
        <v>317</v>
      </c>
      <c r="D66" s="16" t="s">
        <v>318</v>
      </c>
      <c r="E66" s="25" t="s">
        <v>319</v>
      </c>
      <c r="F66" s="25" t="s">
        <v>320</v>
      </c>
      <c r="G66" s="25"/>
      <c r="H66" s="25" t="s">
        <v>321</v>
      </c>
      <c r="I66" s="16" t="s">
        <v>32</v>
      </c>
      <c r="J66" s="15">
        <v>150</v>
      </c>
      <c r="K66" s="16">
        <v>150</v>
      </c>
      <c r="L66" s="35">
        <v>143</v>
      </c>
      <c r="M66" s="35">
        <v>135</v>
      </c>
      <c r="N66" s="35">
        <v>135</v>
      </c>
      <c r="O66" s="35">
        <v>129</v>
      </c>
      <c r="P66" s="21" t="s">
        <v>322</v>
      </c>
      <c r="Q66" s="15" t="str">
        <f>VLOOKUP(C66,[1]对接表!$C:$AB,26,0)</f>
        <v>甲类</v>
      </c>
      <c r="R66" s="15"/>
      <c r="S66" s="15"/>
    </row>
    <row r="67" s="2" customFormat="1" ht="68" customHeight="1" spans="1:19">
      <c r="A67" s="16">
        <v>62</v>
      </c>
      <c r="B67" s="13" t="s">
        <v>58</v>
      </c>
      <c r="C67" s="16" t="s">
        <v>323</v>
      </c>
      <c r="D67" s="16" t="s">
        <v>324</v>
      </c>
      <c r="E67" s="25" t="s">
        <v>325</v>
      </c>
      <c r="F67" s="25" t="s">
        <v>326</v>
      </c>
      <c r="G67" s="25" t="s">
        <v>183</v>
      </c>
      <c r="H67" s="25" t="s">
        <v>327</v>
      </c>
      <c r="I67" s="16" t="s">
        <v>39</v>
      </c>
      <c r="J67" s="15">
        <v>900</v>
      </c>
      <c r="K67" s="13">
        <v>810</v>
      </c>
      <c r="L67" s="35">
        <v>770</v>
      </c>
      <c r="M67" s="35">
        <v>731</v>
      </c>
      <c r="N67" s="35">
        <v>731</v>
      </c>
      <c r="O67" s="35">
        <v>694</v>
      </c>
      <c r="P67" s="21" t="s">
        <v>328</v>
      </c>
      <c r="Q67" s="15" t="str">
        <f>VLOOKUP(C67,[1]对接表!$C:$AB,26,0)</f>
        <v>丙类</v>
      </c>
      <c r="R67" s="15"/>
      <c r="S67" s="15"/>
    </row>
    <row r="68" s="2" customFormat="1" ht="52" customHeight="1" spans="1:19">
      <c r="A68" s="14">
        <v>63</v>
      </c>
      <c r="B68" s="13" t="s">
        <v>140</v>
      </c>
      <c r="C68" s="16" t="s">
        <v>329</v>
      </c>
      <c r="D68" s="16" t="s">
        <v>330</v>
      </c>
      <c r="E68" s="16" t="s">
        <v>331</v>
      </c>
      <c r="F68" s="16" t="s">
        <v>332</v>
      </c>
      <c r="G68" s="25" t="s">
        <v>333</v>
      </c>
      <c r="H68" s="25"/>
      <c r="I68" s="16" t="s">
        <v>39</v>
      </c>
      <c r="J68" s="15">
        <v>5000</v>
      </c>
      <c r="K68" s="13">
        <v>4500</v>
      </c>
      <c r="L68" s="35">
        <v>4275</v>
      </c>
      <c r="M68" s="35">
        <v>4061</v>
      </c>
      <c r="N68" s="35">
        <v>4061</v>
      </c>
      <c r="O68" s="35">
        <v>3858</v>
      </c>
      <c r="P68" s="13"/>
      <c r="Q68" s="15" t="str">
        <f>VLOOKUP(C68,[1]对接表!$C:$AB,26,0)</f>
        <v>甲类</v>
      </c>
      <c r="R68" s="15"/>
      <c r="S68" s="15"/>
    </row>
    <row r="69" s="2" customFormat="1" ht="47" customHeight="1" spans="1:19">
      <c r="A69" s="14">
        <v>64</v>
      </c>
      <c r="B69" s="13" t="s">
        <v>140</v>
      </c>
      <c r="C69" s="16" t="s">
        <v>334</v>
      </c>
      <c r="D69" s="16" t="s">
        <v>335</v>
      </c>
      <c r="E69" s="25" t="s">
        <v>336</v>
      </c>
      <c r="F69" s="25" t="s">
        <v>337</v>
      </c>
      <c r="G69" s="25" t="s">
        <v>145</v>
      </c>
      <c r="H69" s="25"/>
      <c r="I69" s="16" t="s">
        <v>39</v>
      </c>
      <c r="J69" s="15">
        <v>4000</v>
      </c>
      <c r="K69" s="13">
        <v>3600</v>
      </c>
      <c r="L69" s="35">
        <v>3420</v>
      </c>
      <c r="M69" s="35">
        <v>3249</v>
      </c>
      <c r="N69" s="35">
        <v>3249</v>
      </c>
      <c r="O69" s="35">
        <v>3087</v>
      </c>
      <c r="P69" s="25" t="s">
        <v>338</v>
      </c>
      <c r="Q69" s="15" t="str">
        <f>VLOOKUP(C69,[1]对接表!$C:$AB,26,0)</f>
        <v>甲类</v>
      </c>
      <c r="R69" s="15"/>
      <c r="S69" s="15"/>
    </row>
    <row r="70" s="2" customFormat="1" ht="54" customHeight="1" spans="1:19">
      <c r="A70" s="16">
        <v>65</v>
      </c>
      <c r="B70" s="13" t="s">
        <v>26</v>
      </c>
      <c r="C70" s="16" t="s">
        <v>339</v>
      </c>
      <c r="D70" s="16" t="s">
        <v>340</v>
      </c>
      <c r="E70" s="25" t="s">
        <v>341</v>
      </c>
      <c r="F70" s="25" t="s">
        <v>342</v>
      </c>
      <c r="G70" s="27"/>
      <c r="H70" s="25"/>
      <c r="I70" s="16" t="s">
        <v>39</v>
      </c>
      <c r="J70" s="15">
        <v>550</v>
      </c>
      <c r="K70" s="13">
        <v>495</v>
      </c>
      <c r="L70" s="35">
        <v>470</v>
      </c>
      <c r="M70" s="35">
        <v>447</v>
      </c>
      <c r="N70" s="35">
        <v>447</v>
      </c>
      <c r="O70" s="35">
        <v>424</v>
      </c>
      <c r="P70" s="13"/>
      <c r="Q70" s="15" t="str">
        <f>VLOOKUP(C70,[1]对接表!$C:$AB,26,0)</f>
        <v>丙类</v>
      </c>
      <c r="R70" s="15"/>
      <c r="S70" s="15"/>
    </row>
    <row r="71" s="2" customFormat="1" ht="93" customHeight="1" spans="1:19">
      <c r="A71" s="14">
        <v>66</v>
      </c>
      <c r="B71" s="13" t="s">
        <v>140</v>
      </c>
      <c r="C71" s="16" t="s">
        <v>343</v>
      </c>
      <c r="D71" s="16" t="s">
        <v>344</v>
      </c>
      <c r="E71" s="25" t="s">
        <v>345</v>
      </c>
      <c r="F71" s="25" t="s">
        <v>346</v>
      </c>
      <c r="G71" s="25" t="s">
        <v>347</v>
      </c>
      <c r="H71" s="25"/>
      <c r="I71" s="16" t="s">
        <v>39</v>
      </c>
      <c r="J71" s="51">
        <v>8080</v>
      </c>
      <c r="K71" s="13">
        <v>6868</v>
      </c>
      <c r="L71" s="35">
        <v>6525</v>
      </c>
      <c r="M71" s="35">
        <v>6198</v>
      </c>
      <c r="N71" s="35">
        <v>6198</v>
      </c>
      <c r="O71" s="35">
        <v>5888</v>
      </c>
      <c r="P71" s="13"/>
      <c r="Q71" s="15" t="str">
        <f>VLOOKUP(C71,[1]对接表!$C:$AB,26,0)</f>
        <v>甲类</v>
      </c>
      <c r="R71" s="15"/>
      <c r="S71" s="15"/>
    </row>
    <row r="72" s="2" customFormat="1" ht="52.05" customHeight="1" spans="1:19">
      <c r="A72" s="16">
        <v>67</v>
      </c>
      <c r="B72" s="13" t="s">
        <v>140</v>
      </c>
      <c r="C72" s="16" t="s">
        <v>348</v>
      </c>
      <c r="D72" s="16" t="s">
        <v>349</v>
      </c>
      <c r="E72" s="25" t="s">
        <v>350</v>
      </c>
      <c r="F72" s="25" t="s">
        <v>346</v>
      </c>
      <c r="G72" s="25" t="s">
        <v>145</v>
      </c>
      <c r="H72" s="25"/>
      <c r="I72" s="16" t="s">
        <v>39</v>
      </c>
      <c r="J72" s="15">
        <v>5150</v>
      </c>
      <c r="K72" s="13">
        <v>4378</v>
      </c>
      <c r="L72" s="35">
        <v>4159</v>
      </c>
      <c r="M72" s="35">
        <v>3951</v>
      </c>
      <c r="N72" s="35">
        <v>3951</v>
      </c>
      <c r="O72" s="35">
        <v>3754</v>
      </c>
      <c r="P72" s="13"/>
      <c r="Q72" s="15" t="str">
        <f>VLOOKUP(C72,[1]对接表!$C:$AB,26,0)</f>
        <v>甲类</v>
      </c>
      <c r="R72" s="15"/>
      <c r="S72" s="15"/>
    </row>
    <row r="73" s="2" customFormat="1" ht="36" spans="1:19">
      <c r="A73" s="14">
        <v>68</v>
      </c>
      <c r="B73" s="13" t="s">
        <v>140</v>
      </c>
      <c r="C73" s="16" t="s">
        <v>351</v>
      </c>
      <c r="D73" s="16" t="s">
        <v>352</v>
      </c>
      <c r="E73" s="25" t="s">
        <v>353</v>
      </c>
      <c r="F73" s="25" t="s">
        <v>354</v>
      </c>
      <c r="G73" s="25" t="s">
        <v>145</v>
      </c>
      <c r="H73" s="25"/>
      <c r="I73" s="16" t="s">
        <v>39</v>
      </c>
      <c r="J73" s="15">
        <v>6000</v>
      </c>
      <c r="K73" s="13">
        <v>5400</v>
      </c>
      <c r="L73" s="35">
        <v>5130</v>
      </c>
      <c r="M73" s="35">
        <v>4874</v>
      </c>
      <c r="N73" s="35">
        <v>4874</v>
      </c>
      <c r="O73" s="35">
        <v>4630</v>
      </c>
      <c r="P73" s="16" t="s">
        <v>355</v>
      </c>
      <c r="Q73" s="15" t="str">
        <f>VLOOKUP(C73,[1]对接表!$C:$AB,26,0)</f>
        <v>乙类</v>
      </c>
      <c r="R73" s="15">
        <v>0.2</v>
      </c>
      <c r="S73" s="15"/>
    </row>
    <row r="74" s="2" customFormat="1" ht="45" customHeight="1" spans="1:19">
      <c r="A74" s="14">
        <v>69</v>
      </c>
      <c r="B74" s="13" t="s">
        <v>140</v>
      </c>
      <c r="C74" s="16" t="s">
        <v>356</v>
      </c>
      <c r="D74" s="16" t="s">
        <v>357</v>
      </c>
      <c r="E74" s="25" t="s">
        <v>358</v>
      </c>
      <c r="F74" s="25" t="s">
        <v>359</v>
      </c>
      <c r="G74" s="25" t="s">
        <v>360</v>
      </c>
      <c r="H74" s="25"/>
      <c r="I74" s="16" t="s">
        <v>39</v>
      </c>
      <c r="J74" s="15">
        <v>6400</v>
      </c>
      <c r="K74" s="13">
        <v>5440</v>
      </c>
      <c r="L74" s="35">
        <v>5168</v>
      </c>
      <c r="M74" s="35">
        <v>4910</v>
      </c>
      <c r="N74" s="35">
        <v>4910</v>
      </c>
      <c r="O74" s="35">
        <v>4664</v>
      </c>
      <c r="P74" s="13"/>
      <c r="Q74" s="15" t="str">
        <f>VLOOKUP(C74,[1]对接表!$C:$AB,26,0)</f>
        <v>甲类</v>
      </c>
      <c r="R74" s="15"/>
      <c r="S74" s="15"/>
    </row>
    <row r="75" s="2" customFormat="1" ht="99" customHeight="1" spans="1:19">
      <c r="A75" s="14">
        <v>70</v>
      </c>
      <c r="B75" s="13" t="s">
        <v>140</v>
      </c>
      <c r="C75" s="16" t="s">
        <v>361</v>
      </c>
      <c r="D75" s="16" t="s">
        <v>362</v>
      </c>
      <c r="E75" s="25" t="s">
        <v>363</v>
      </c>
      <c r="F75" s="25" t="s">
        <v>364</v>
      </c>
      <c r="G75" s="25" t="s">
        <v>145</v>
      </c>
      <c r="H75" s="25"/>
      <c r="I75" s="16" t="s">
        <v>39</v>
      </c>
      <c r="J75" s="15">
        <v>4216</v>
      </c>
      <c r="K75" s="13">
        <v>3584</v>
      </c>
      <c r="L75" s="35">
        <v>3405</v>
      </c>
      <c r="M75" s="35">
        <v>3235</v>
      </c>
      <c r="N75" s="35">
        <v>3235</v>
      </c>
      <c r="O75" s="35">
        <v>3073</v>
      </c>
      <c r="P75" s="13"/>
      <c r="Q75" s="15" t="str">
        <f>VLOOKUP(C75,[1]对接表!$C:$AB,26,0)</f>
        <v>甲类</v>
      </c>
      <c r="R75" s="15"/>
      <c r="S75" s="15"/>
    </row>
    <row r="76" s="2" customFormat="1" ht="36" spans="1:19">
      <c r="A76" s="14">
        <v>71</v>
      </c>
      <c r="B76" s="13" t="s">
        <v>140</v>
      </c>
      <c r="C76" s="16" t="s">
        <v>365</v>
      </c>
      <c r="D76" s="16" t="s">
        <v>366</v>
      </c>
      <c r="E76" s="25" t="s">
        <v>367</v>
      </c>
      <c r="F76" s="25" t="s">
        <v>368</v>
      </c>
      <c r="G76" s="25" t="s">
        <v>145</v>
      </c>
      <c r="H76" s="25"/>
      <c r="I76" s="16" t="s">
        <v>39</v>
      </c>
      <c r="J76" s="15">
        <v>4800</v>
      </c>
      <c r="K76" s="13">
        <v>4080</v>
      </c>
      <c r="L76" s="35">
        <v>3876</v>
      </c>
      <c r="M76" s="35">
        <v>3682</v>
      </c>
      <c r="N76" s="35">
        <v>3682</v>
      </c>
      <c r="O76" s="35">
        <v>3498</v>
      </c>
      <c r="P76" s="13"/>
      <c r="Q76" s="15" t="str">
        <f>VLOOKUP(C76,[1]对接表!$C:$AB,26,0)</f>
        <v>甲类</v>
      </c>
      <c r="R76" s="15"/>
      <c r="S76" s="15"/>
    </row>
    <row r="77" s="2" customFormat="1" ht="63" customHeight="1" spans="1:19">
      <c r="A77" s="14">
        <v>72</v>
      </c>
      <c r="B77" s="13" t="s">
        <v>140</v>
      </c>
      <c r="C77" s="16" t="s">
        <v>369</v>
      </c>
      <c r="D77" s="16" t="s">
        <v>370</v>
      </c>
      <c r="E77" s="16" t="s">
        <v>371</v>
      </c>
      <c r="F77" s="16" t="s">
        <v>372</v>
      </c>
      <c r="G77" s="25" t="s">
        <v>145</v>
      </c>
      <c r="H77" s="25"/>
      <c r="I77" s="16" t="s">
        <v>39</v>
      </c>
      <c r="J77" s="15">
        <v>1500</v>
      </c>
      <c r="K77" s="13">
        <v>1350</v>
      </c>
      <c r="L77" s="35">
        <v>1283</v>
      </c>
      <c r="M77" s="35">
        <v>1218</v>
      </c>
      <c r="N77" s="35">
        <v>1218</v>
      </c>
      <c r="O77" s="35">
        <v>1157</v>
      </c>
      <c r="P77" s="13"/>
      <c r="Q77" s="15" t="str">
        <f>VLOOKUP(C77,[1]对接表!$C:$AB,26,0)</f>
        <v>甲类</v>
      </c>
      <c r="R77" s="15"/>
      <c r="S77" s="15"/>
    </row>
    <row r="78" s="2" customFormat="1" ht="63" customHeight="1" spans="1:19">
      <c r="A78" s="16">
        <v>73</v>
      </c>
      <c r="B78" s="13" t="s">
        <v>140</v>
      </c>
      <c r="C78" s="16" t="s">
        <v>373</v>
      </c>
      <c r="D78" s="16" t="s">
        <v>374</v>
      </c>
      <c r="E78" s="25" t="s">
        <v>375</v>
      </c>
      <c r="F78" s="25" t="s">
        <v>376</v>
      </c>
      <c r="G78" s="25" t="s">
        <v>377</v>
      </c>
      <c r="H78" s="25"/>
      <c r="I78" s="16" t="s">
        <v>39</v>
      </c>
      <c r="J78" s="15">
        <v>3230</v>
      </c>
      <c r="K78" s="13">
        <v>2746</v>
      </c>
      <c r="L78" s="35">
        <v>2609</v>
      </c>
      <c r="M78" s="35">
        <v>2478</v>
      </c>
      <c r="N78" s="35">
        <v>2478</v>
      </c>
      <c r="O78" s="35">
        <v>2354</v>
      </c>
      <c r="P78" s="13"/>
      <c r="Q78" s="15" t="str">
        <f>VLOOKUP(C78,[1]对接表!$C:$AB,26,0)</f>
        <v>甲类</v>
      </c>
      <c r="R78" s="15"/>
      <c r="S78" s="15"/>
    </row>
    <row r="79" s="2" customFormat="1" ht="83" customHeight="1" spans="1:19">
      <c r="A79" s="14">
        <v>74</v>
      </c>
      <c r="B79" s="13" t="s">
        <v>140</v>
      </c>
      <c r="C79" s="16" t="s">
        <v>378</v>
      </c>
      <c r="D79" s="16" t="s">
        <v>379</v>
      </c>
      <c r="E79" s="25" t="s">
        <v>380</v>
      </c>
      <c r="F79" s="25" t="s">
        <v>381</v>
      </c>
      <c r="G79" s="25" t="s">
        <v>377</v>
      </c>
      <c r="H79" s="25"/>
      <c r="I79" s="16" t="s">
        <v>39</v>
      </c>
      <c r="J79" s="42">
        <v>5000</v>
      </c>
      <c r="K79" s="13">
        <v>4250</v>
      </c>
      <c r="L79" s="35">
        <v>4038</v>
      </c>
      <c r="M79" s="35">
        <v>3836</v>
      </c>
      <c r="N79" s="35">
        <v>3836</v>
      </c>
      <c r="O79" s="35">
        <v>3644</v>
      </c>
      <c r="P79" s="13"/>
      <c r="Q79" s="15" t="str">
        <f>VLOOKUP(C79,[1]对接表!$C:$AB,26,0)</f>
        <v>甲类</v>
      </c>
      <c r="R79" s="15"/>
      <c r="S79" s="15"/>
    </row>
    <row r="80" s="2" customFormat="1" ht="70" customHeight="1" spans="1:19">
      <c r="A80" s="14">
        <v>75</v>
      </c>
      <c r="B80" s="13" t="s">
        <v>140</v>
      </c>
      <c r="C80" s="16" t="s">
        <v>382</v>
      </c>
      <c r="D80" s="16" t="s">
        <v>383</v>
      </c>
      <c r="E80" s="25" t="s">
        <v>384</v>
      </c>
      <c r="F80" s="25" t="s">
        <v>385</v>
      </c>
      <c r="G80" s="25" t="s">
        <v>145</v>
      </c>
      <c r="H80" s="25"/>
      <c r="I80" s="16" t="s">
        <v>39</v>
      </c>
      <c r="J80" s="42">
        <v>3584</v>
      </c>
      <c r="K80" s="40">
        <v>3046.4</v>
      </c>
      <c r="L80" s="35">
        <v>2894</v>
      </c>
      <c r="M80" s="35">
        <v>2749</v>
      </c>
      <c r="N80" s="35">
        <v>2749</v>
      </c>
      <c r="O80" s="35">
        <v>2612</v>
      </c>
      <c r="P80" s="13"/>
      <c r="Q80" s="15" t="str">
        <f>VLOOKUP(C80,[1]对接表!$C:$AB,26,0)</f>
        <v>甲类</v>
      </c>
      <c r="R80" s="15"/>
      <c r="S80" s="15"/>
    </row>
    <row r="81" s="2" customFormat="1" ht="59" customHeight="1" spans="1:19">
      <c r="A81" s="14">
        <v>76</v>
      </c>
      <c r="B81" s="13" t="s">
        <v>140</v>
      </c>
      <c r="C81" s="16" t="s">
        <v>386</v>
      </c>
      <c r="D81" s="16" t="s">
        <v>387</v>
      </c>
      <c r="E81" s="25" t="s">
        <v>388</v>
      </c>
      <c r="F81" s="25" t="s">
        <v>389</v>
      </c>
      <c r="G81" s="25" t="s">
        <v>145</v>
      </c>
      <c r="H81" s="25"/>
      <c r="I81" s="16" t="s">
        <v>39</v>
      </c>
      <c r="J81" s="42">
        <v>3584</v>
      </c>
      <c r="K81" s="40">
        <v>3046.4</v>
      </c>
      <c r="L81" s="35">
        <v>2894</v>
      </c>
      <c r="M81" s="35">
        <v>2749</v>
      </c>
      <c r="N81" s="35">
        <v>2749</v>
      </c>
      <c r="O81" s="35">
        <v>2612</v>
      </c>
      <c r="P81" s="13"/>
      <c r="Q81" s="15" t="str">
        <f>VLOOKUP(C81,[1]对接表!$C:$AB,26,0)</f>
        <v>甲类</v>
      </c>
      <c r="R81" s="15"/>
      <c r="S81" s="15"/>
    </row>
    <row r="82" s="2" customFormat="1" ht="52" customHeight="1" spans="1:19">
      <c r="A82" s="14">
        <v>77</v>
      </c>
      <c r="B82" s="13" t="s">
        <v>140</v>
      </c>
      <c r="C82" s="16" t="s">
        <v>390</v>
      </c>
      <c r="D82" s="16" t="s">
        <v>391</v>
      </c>
      <c r="E82" s="25" t="s">
        <v>392</v>
      </c>
      <c r="F82" s="25" t="s">
        <v>393</v>
      </c>
      <c r="G82" s="25" t="s">
        <v>145</v>
      </c>
      <c r="H82" s="25"/>
      <c r="I82" s="16" t="s">
        <v>39</v>
      </c>
      <c r="J82" s="15">
        <v>1800</v>
      </c>
      <c r="K82" s="13">
        <v>1620</v>
      </c>
      <c r="L82" s="35">
        <v>1539</v>
      </c>
      <c r="M82" s="35">
        <v>1462</v>
      </c>
      <c r="N82" s="35">
        <v>1462</v>
      </c>
      <c r="O82" s="35">
        <v>1389</v>
      </c>
      <c r="P82" s="16" t="s">
        <v>394</v>
      </c>
      <c r="Q82" s="15" t="str">
        <f>VLOOKUP(C82,[1]对接表!$C:$AB,26,0)</f>
        <v>甲类</v>
      </c>
      <c r="R82" s="15"/>
      <c r="S82" s="15"/>
    </row>
    <row r="83" s="2" customFormat="1" ht="52" customHeight="1" spans="1:19">
      <c r="A83" s="14">
        <v>78</v>
      </c>
      <c r="B83" s="13" t="s">
        <v>140</v>
      </c>
      <c r="C83" s="16" t="s">
        <v>395</v>
      </c>
      <c r="D83" s="16" t="s">
        <v>396</v>
      </c>
      <c r="E83" s="25" t="s">
        <v>397</v>
      </c>
      <c r="F83" s="25" t="s">
        <v>381</v>
      </c>
      <c r="G83" s="25" t="s">
        <v>145</v>
      </c>
      <c r="H83" s="25"/>
      <c r="I83" s="16" t="s">
        <v>39</v>
      </c>
      <c r="J83" s="15">
        <v>7200</v>
      </c>
      <c r="K83" s="13">
        <v>6120</v>
      </c>
      <c r="L83" s="35">
        <v>5814</v>
      </c>
      <c r="M83" s="35">
        <v>5523</v>
      </c>
      <c r="N83" s="35">
        <v>5523</v>
      </c>
      <c r="O83" s="35">
        <v>5247</v>
      </c>
      <c r="P83" s="13" t="s">
        <v>398</v>
      </c>
      <c r="Q83" s="15" t="str">
        <f>VLOOKUP(C83,[1]对接表!$C:$AB,26,0)</f>
        <v>甲类</v>
      </c>
      <c r="R83" s="15"/>
      <c r="S83" s="15"/>
    </row>
    <row r="84" s="2" customFormat="1" ht="52" customHeight="1" spans="1:19">
      <c r="A84" s="14">
        <v>79</v>
      </c>
      <c r="B84" s="13" t="s">
        <v>140</v>
      </c>
      <c r="C84" s="16" t="s">
        <v>399</v>
      </c>
      <c r="D84" s="16" t="s">
        <v>400</v>
      </c>
      <c r="E84" s="25" t="s">
        <v>401</v>
      </c>
      <c r="F84" s="25" t="s">
        <v>402</v>
      </c>
      <c r="G84" s="25" t="s">
        <v>403</v>
      </c>
      <c r="H84" s="25"/>
      <c r="I84" s="16" t="s">
        <v>39</v>
      </c>
      <c r="J84" s="15">
        <v>2500</v>
      </c>
      <c r="K84" s="13">
        <v>2125</v>
      </c>
      <c r="L84" s="35">
        <v>2019</v>
      </c>
      <c r="M84" s="35">
        <v>1918</v>
      </c>
      <c r="N84" s="35">
        <v>1918</v>
      </c>
      <c r="O84" s="35">
        <v>1822</v>
      </c>
      <c r="P84" s="13"/>
      <c r="Q84" s="15" t="str">
        <f>VLOOKUP(C84,[1]对接表!$C:$AB,26,0)</f>
        <v>乙类</v>
      </c>
      <c r="R84" s="15">
        <v>0.1</v>
      </c>
      <c r="S84" s="15"/>
    </row>
    <row r="85" s="2" customFormat="1" ht="57" customHeight="1" spans="1:19">
      <c r="A85" s="14">
        <v>80</v>
      </c>
      <c r="B85" s="13" t="s">
        <v>140</v>
      </c>
      <c r="C85" s="16" t="s">
        <v>404</v>
      </c>
      <c r="D85" s="16" t="s">
        <v>405</v>
      </c>
      <c r="E85" s="25" t="s">
        <v>406</v>
      </c>
      <c r="F85" s="25" t="s">
        <v>407</v>
      </c>
      <c r="G85" s="25" t="s">
        <v>403</v>
      </c>
      <c r="H85" s="25"/>
      <c r="I85" s="16" t="s">
        <v>39</v>
      </c>
      <c r="J85" s="15">
        <v>5400</v>
      </c>
      <c r="K85" s="13">
        <v>4590</v>
      </c>
      <c r="L85" s="35">
        <v>4361</v>
      </c>
      <c r="M85" s="35">
        <v>4142</v>
      </c>
      <c r="N85" s="35">
        <v>4142</v>
      </c>
      <c r="O85" s="35">
        <v>3935</v>
      </c>
      <c r="P85" s="13"/>
      <c r="Q85" s="15" t="str">
        <f>VLOOKUP(C85,[1]对接表!$C:$AB,26,0)</f>
        <v>甲类</v>
      </c>
      <c r="R85" s="15"/>
      <c r="S85" s="15"/>
    </row>
    <row r="86" s="2" customFormat="1" ht="54" customHeight="1" spans="1:19">
      <c r="A86" s="14">
        <v>81</v>
      </c>
      <c r="B86" s="13" t="s">
        <v>140</v>
      </c>
      <c r="C86" s="16" t="s">
        <v>408</v>
      </c>
      <c r="D86" s="16" t="s">
        <v>409</v>
      </c>
      <c r="E86" s="25" t="s">
        <v>410</v>
      </c>
      <c r="F86" s="25" t="s">
        <v>411</v>
      </c>
      <c r="G86" s="25" t="s">
        <v>145</v>
      </c>
      <c r="H86" s="25"/>
      <c r="I86" s="16" t="s">
        <v>39</v>
      </c>
      <c r="J86" s="15">
        <v>6400</v>
      </c>
      <c r="K86" s="13">
        <v>5440</v>
      </c>
      <c r="L86" s="35">
        <v>5168</v>
      </c>
      <c r="M86" s="35">
        <v>4910</v>
      </c>
      <c r="N86" s="35">
        <v>4910</v>
      </c>
      <c r="O86" s="35">
        <v>4664</v>
      </c>
      <c r="P86" s="16" t="s">
        <v>412</v>
      </c>
      <c r="Q86" s="15" t="str">
        <f>VLOOKUP(C86,[1]对接表!$C:$AB,26,0)</f>
        <v>甲类</v>
      </c>
      <c r="R86" s="15"/>
      <c r="S86" s="15"/>
    </row>
    <row r="87" s="2" customFormat="1" ht="53" customHeight="1" spans="1:19">
      <c r="A87" s="14">
        <v>82</v>
      </c>
      <c r="B87" s="13" t="s">
        <v>140</v>
      </c>
      <c r="C87" s="16" t="s">
        <v>413</v>
      </c>
      <c r="D87" s="16" t="s">
        <v>414</v>
      </c>
      <c r="E87" s="25" t="s">
        <v>415</v>
      </c>
      <c r="F87" s="25" t="s">
        <v>389</v>
      </c>
      <c r="G87" s="25" t="s">
        <v>403</v>
      </c>
      <c r="H87" s="25"/>
      <c r="I87" s="16" t="s">
        <v>39</v>
      </c>
      <c r="J87" s="15">
        <v>4800</v>
      </c>
      <c r="K87" s="13">
        <v>4080</v>
      </c>
      <c r="L87" s="35">
        <v>3876</v>
      </c>
      <c r="M87" s="35">
        <v>3682</v>
      </c>
      <c r="N87" s="35">
        <v>3682</v>
      </c>
      <c r="O87" s="35">
        <v>3498</v>
      </c>
      <c r="P87" s="13"/>
      <c r="Q87" s="15" t="str">
        <f>VLOOKUP(C87,[1]对接表!$C:$AB,26,0)</f>
        <v>甲类</v>
      </c>
      <c r="R87" s="15"/>
      <c r="S87" s="15"/>
    </row>
    <row r="88" s="2" customFormat="1" ht="43.95" customHeight="1" spans="1:19">
      <c r="A88" s="14">
        <v>83</v>
      </c>
      <c r="B88" s="13" t="s">
        <v>140</v>
      </c>
      <c r="C88" s="16" t="s">
        <v>416</v>
      </c>
      <c r="D88" s="16" t="s">
        <v>417</v>
      </c>
      <c r="E88" s="16" t="s">
        <v>418</v>
      </c>
      <c r="F88" s="25" t="s">
        <v>419</v>
      </c>
      <c r="G88" s="25" t="s">
        <v>145</v>
      </c>
      <c r="H88" s="16"/>
      <c r="I88" s="16" t="s">
        <v>39</v>
      </c>
      <c r="J88" s="35">
        <v>4800</v>
      </c>
      <c r="K88" s="13">
        <v>4080</v>
      </c>
      <c r="L88" s="35">
        <v>3876</v>
      </c>
      <c r="M88" s="35">
        <v>3682</v>
      </c>
      <c r="N88" s="35">
        <v>3682</v>
      </c>
      <c r="O88" s="35">
        <v>3498</v>
      </c>
      <c r="P88" s="35"/>
      <c r="Q88" s="15" t="str">
        <f>VLOOKUP(C88,[1]对接表!$C:$AB,26,0)</f>
        <v>乙类</v>
      </c>
      <c r="R88" s="15">
        <v>0.1</v>
      </c>
      <c r="S88" s="15"/>
    </row>
    <row r="89" s="2" customFormat="1" ht="48" customHeight="1" spans="1:19">
      <c r="A89" s="14">
        <v>84</v>
      </c>
      <c r="B89" s="13" t="s">
        <v>140</v>
      </c>
      <c r="C89" s="16" t="s">
        <v>420</v>
      </c>
      <c r="D89" s="16" t="s">
        <v>421</v>
      </c>
      <c r="E89" s="25" t="s">
        <v>422</v>
      </c>
      <c r="F89" s="25" t="s">
        <v>389</v>
      </c>
      <c r="G89" s="25" t="s">
        <v>403</v>
      </c>
      <c r="H89" s="25"/>
      <c r="I89" s="16" t="s">
        <v>39</v>
      </c>
      <c r="J89" s="15">
        <v>6000</v>
      </c>
      <c r="K89" s="13">
        <v>5100</v>
      </c>
      <c r="L89" s="35">
        <v>4845</v>
      </c>
      <c r="M89" s="35">
        <v>4603</v>
      </c>
      <c r="N89" s="35">
        <v>4603</v>
      </c>
      <c r="O89" s="35">
        <v>4373</v>
      </c>
      <c r="P89" s="13"/>
      <c r="Q89" s="15" t="str">
        <f>VLOOKUP(C89,[1]对接表!$C:$AB,26,0)</f>
        <v>甲类</v>
      </c>
      <c r="R89" s="15"/>
      <c r="S89" s="15"/>
    </row>
    <row r="90" s="2" customFormat="1" ht="60" customHeight="1" spans="1:19">
      <c r="A90" s="14">
        <v>85</v>
      </c>
      <c r="B90" s="13" t="s">
        <v>140</v>
      </c>
      <c r="C90" s="16" t="s">
        <v>423</v>
      </c>
      <c r="D90" s="16" t="s">
        <v>424</v>
      </c>
      <c r="E90" s="25" t="s">
        <v>425</v>
      </c>
      <c r="F90" s="25" t="s">
        <v>426</v>
      </c>
      <c r="G90" s="25" t="s">
        <v>145</v>
      </c>
      <c r="H90" s="25" t="s">
        <v>427</v>
      </c>
      <c r="I90" s="16" t="s">
        <v>39</v>
      </c>
      <c r="J90" s="15">
        <v>5300</v>
      </c>
      <c r="K90" s="13">
        <v>4505</v>
      </c>
      <c r="L90" s="35">
        <v>4280</v>
      </c>
      <c r="M90" s="35">
        <v>4066</v>
      </c>
      <c r="N90" s="35">
        <v>4066</v>
      </c>
      <c r="O90" s="35">
        <v>3862</v>
      </c>
      <c r="P90" s="13"/>
      <c r="Q90" s="15" t="str">
        <f>VLOOKUP(C90,[1]对接表!$C:$AB,26,0)</f>
        <v>甲类</v>
      </c>
      <c r="R90" s="15"/>
      <c r="S90" s="15"/>
    </row>
    <row r="91" s="2" customFormat="1" ht="50" customHeight="1" spans="1:19">
      <c r="A91" s="14">
        <v>86</v>
      </c>
      <c r="B91" s="13" t="s">
        <v>140</v>
      </c>
      <c r="C91" s="16" t="s">
        <v>428</v>
      </c>
      <c r="D91" s="16" t="s">
        <v>429</v>
      </c>
      <c r="E91" s="25" t="s">
        <v>430</v>
      </c>
      <c r="F91" s="25" t="s">
        <v>431</v>
      </c>
      <c r="G91" s="25" t="s">
        <v>145</v>
      </c>
      <c r="H91" s="25"/>
      <c r="I91" s="16" t="s">
        <v>39</v>
      </c>
      <c r="J91" s="15">
        <v>5983</v>
      </c>
      <c r="K91" s="40">
        <v>5085.55</v>
      </c>
      <c r="L91" s="35">
        <v>4831</v>
      </c>
      <c r="M91" s="35">
        <v>4590</v>
      </c>
      <c r="N91" s="35">
        <v>4590</v>
      </c>
      <c r="O91" s="35">
        <v>4360</v>
      </c>
      <c r="P91" s="13"/>
      <c r="Q91" s="15" t="str">
        <f>VLOOKUP(C91,[1]对接表!$C:$AB,26,0)</f>
        <v>甲类</v>
      </c>
      <c r="R91" s="15"/>
      <c r="S91" s="15"/>
    </row>
    <row r="92" s="2" customFormat="1" ht="43.95" customHeight="1" spans="1:19">
      <c r="A92" s="14">
        <v>87</v>
      </c>
      <c r="B92" s="13" t="s">
        <v>140</v>
      </c>
      <c r="C92" s="16" t="s">
        <v>432</v>
      </c>
      <c r="D92" s="16" t="s">
        <v>433</v>
      </c>
      <c r="E92" s="25" t="s">
        <v>434</v>
      </c>
      <c r="F92" s="25" t="s">
        <v>435</v>
      </c>
      <c r="G92" s="25" t="s">
        <v>145</v>
      </c>
      <c r="H92" s="25"/>
      <c r="I92" s="16" t="s">
        <v>39</v>
      </c>
      <c r="J92" s="15">
        <v>4350</v>
      </c>
      <c r="K92" s="13">
        <v>3915</v>
      </c>
      <c r="L92" s="35">
        <v>3719</v>
      </c>
      <c r="M92" s="35">
        <v>3533</v>
      </c>
      <c r="N92" s="35">
        <v>3533</v>
      </c>
      <c r="O92" s="35">
        <v>3357</v>
      </c>
      <c r="P92" s="13"/>
      <c r="Q92" s="15" t="str">
        <f>VLOOKUP(C92,[1]对接表!$C:$AB,26,0)</f>
        <v>甲类</v>
      </c>
      <c r="R92" s="15"/>
      <c r="S92" s="15"/>
    </row>
    <row r="93" s="2" customFormat="1" ht="51" customHeight="1" spans="1:19">
      <c r="A93" s="14">
        <v>88</v>
      </c>
      <c r="B93" s="13" t="s">
        <v>140</v>
      </c>
      <c r="C93" s="16" t="s">
        <v>436</v>
      </c>
      <c r="D93" s="16" t="s">
        <v>437</v>
      </c>
      <c r="E93" s="25" t="s">
        <v>438</v>
      </c>
      <c r="F93" s="25" t="s">
        <v>439</v>
      </c>
      <c r="G93" s="25" t="s">
        <v>145</v>
      </c>
      <c r="H93" s="25"/>
      <c r="I93" s="16" t="s">
        <v>39</v>
      </c>
      <c r="J93" s="15">
        <v>9000</v>
      </c>
      <c r="K93" s="13">
        <v>7650</v>
      </c>
      <c r="L93" s="35">
        <v>7268</v>
      </c>
      <c r="M93" s="35">
        <v>6904</v>
      </c>
      <c r="N93" s="35">
        <v>6904</v>
      </c>
      <c r="O93" s="35">
        <v>6559</v>
      </c>
      <c r="P93" s="13"/>
      <c r="Q93" s="15" t="str">
        <f>VLOOKUP(C93,[1]对接表!$C:$AB,26,0)</f>
        <v>乙类</v>
      </c>
      <c r="R93" s="15">
        <v>0.1</v>
      </c>
      <c r="S93" s="15"/>
    </row>
    <row r="94" s="2" customFormat="1" ht="48" spans="1:19">
      <c r="A94" s="14">
        <v>89</v>
      </c>
      <c r="B94" s="13" t="s">
        <v>140</v>
      </c>
      <c r="C94" s="16" t="s">
        <v>440</v>
      </c>
      <c r="D94" s="16" t="s">
        <v>441</v>
      </c>
      <c r="E94" s="25" t="s">
        <v>442</v>
      </c>
      <c r="F94" s="25" t="s">
        <v>443</v>
      </c>
      <c r="G94" s="25" t="s">
        <v>145</v>
      </c>
      <c r="H94" s="25"/>
      <c r="I94" s="16" t="s">
        <v>39</v>
      </c>
      <c r="J94" s="15">
        <v>9500</v>
      </c>
      <c r="K94" s="13">
        <v>8075</v>
      </c>
      <c r="L94" s="35">
        <v>7671</v>
      </c>
      <c r="M94" s="35">
        <v>7288</v>
      </c>
      <c r="N94" s="35">
        <v>7288</v>
      </c>
      <c r="O94" s="35">
        <v>6923</v>
      </c>
      <c r="P94" s="13"/>
      <c r="Q94" s="15" t="str">
        <f>VLOOKUP(C94,[1]对接表!$C:$AB,26,0)</f>
        <v>乙类</v>
      </c>
      <c r="R94" s="15">
        <v>0.1</v>
      </c>
      <c r="S94" s="15"/>
    </row>
    <row r="95" s="2" customFormat="1" ht="37.05" customHeight="1" spans="1:19">
      <c r="A95" s="14">
        <v>90</v>
      </c>
      <c r="B95" s="13" t="s">
        <v>140</v>
      </c>
      <c r="C95" s="16" t="s">
        <v>444</v>
      </c>
      <c r="D95" s="16" t="s">
        <v>445</v>
      </c>
      <c r="E95" s="25" t="s">
        <v>446</v>
      </c>
      <c r="F95" s="25" t="s">
        <v>447</v>
      </c>
      <c r="G95" s="25" t="s">
        <v>145</v>
      </c>
      <c r="H95" s="25" t="s">
        <v>448</v>
      </c>
      <c r="I95" s="16" t="s">
        <v>39</v>
      </c>
      <c r="J95" s="15">
        <v>4400</v>
      </c>
      <c r="K95" s="13">
        <v>3740</v>
      </c>
      <c r="L95" s="35">
        <v>3553</v>
      </c>
      <c r="M95" s="35">
        <v>3375</v>
      </c>
      <c r="N95" s="35">
        <v>3375</v>
      </c>
      <c r="O95" s="35">
        <v>3207</v>
      </c>
      <c r="P95" s="13"/>
      <c r="Q95" s="15" t="str">
        <f>VLOOKUP(C95,[1]对接表!$C:$AB,26,0)</f>
        <v>甲类</v>
      </c>
      <c r="R95" s="15"/>
      <c r="S95" s="15"/>
    </row>
    <row r="96" s="2" customFormat="1" ht="52" customHeight="1" spans="1:19">
      <c r="A96" s="14">
        <v>91</v>
      </c>
      <c r="B96" s="13" t="s">
        <v>140</v>
      </c>
      <c r="C96" s="16" t="s">
        <v>449</v>
      </c>
      <c r="D96" s="16" t="s">
        <v>450</v>
      </c>
      <c r="E96" s="25" t="s">
        <v>451</v>
      </c>
      <c r="F96" s="25" t="s">
        <v>452</v>
      </c>
      <c r="G96" s="25" t="s">
        <v>145</v>
      </c>
      <c r="H96" s="16"/>
      <c r="I96" s="16" t="s">
        <v>39</v>
      </c>
      <c r="J96" s="15">
        <v>7200</v>
      </c>
      <c r="K96" s="13">
        <v>6120</v>
      </c>
      <c r="L96" s="35">
        <v>5814</v>
      </c>
      <c r="M96" s="35">
        <v>5523</v>
      </c>
      <c r="N96" s="35">
        <v>5523</v>
      </c>
      <c r="O96" s="35">
        <v>5247</v>
      </c>
      <c r="P96" s="13"/>
      <c r="Q96" s="15" t="str">
        <f>VLOOKUP(C96,[1]对接表!$C:$AB,26,0)</f>
        <v>甲类</v>
      </c>
      <c r="R96" s="15"/>
      <c r="S96" s="15"/>
    </row>
    <row r="97" s="2" customFormat="1" ht="52" customHeight="1" spans="1:19">
      <c r="A97" s="14">
        <v>92</v>
      </c>
      <c r="B97" s="13" t="s">
        <v>140</v>
      </c>
      <c r="C97" s="16" t="s">
        <v>453</v>
      </c>
      <c r="D97" s="16" t="s">
        <v>454</v>
      </c>
      <c r="E97" s="25" t="s">
        <v>455</v>
      </c>
      <c r="F97" s="25" t="s">
        <v>456</v>
      </c>
      <c r="G97" s="25" t="s">
        <v>145</v>
      </c>
      <c r="H97" s="25"/>
      <c r="I97" s="16" t="s">
        <v>39</v>
      </c>
      <c r="J97" s="15">
        <v>7200</v>
      </c>
      <c r="K97" s="13">
        <v>6120</v>
      </c>
      <c r="L97" s="35">
        <v>5814</v>
      </c>
      <c r="M97" s="35">
        <v>5523</v>
      </c>
      <c r="N97" s="35">
        <v>5523</v>
      </c>
      <c r="O97" s="35">
        <v>5247</v>
      </c>
      <c r="P97" s="13"/>
      <c r="Q97" s="15" t="str">
        <f>VLOOKUP(C97,[1]对接表!$C:$AB,26,0)</f>
        <v>乙类</v>
      </c>
      <c r="R97" s="15">
        <v>0.1</v>
      </c>
      <c r="S97" s="15"/>
    </row>
    <row r="98" s="2" customFormat="1" ht="44" customHeight="1" spans="1:19">
      <c r="A98" s="14">
        <v>93</v>
      </c>
      <c r="B98" s="13" t="s">
        <v>140</v>
      </c>
      <c r="C98" s="16" t="s">
        <v>457</v>
      </c>
      <c r="D98" s="16" t="s">
        <v>458</v>
      </c>
      <c r="E98" s="25" t="s">
        <v>459</v>
      </c>
      <c r="F98" s="25" t="s">
        <v>460</v>
      </c>
      <c r="G98" s="25" t="s">
        <v>145</v>
      </c>
      <c r="H98" s="25"/>
      <c r="I98" s="16" t="s">
        <v>39</v>
      </c>
      <c r="J98" s="15">
        <v>4800</v>
      </c>
      <c r="K98" s="13">
        <v>4080</v>
      </c>
      <c r="L98" s="35">
        <v>3876</v>
      </c>
      <c r="M98" s="35">
        <v>3682</v>
      </c>
      <c r="N98" s="35">
        <v>3682</v>
      </c>
      <c r="O98" s="35">
        <v>3498</v>
      </c>
      <c r="P98" s="13"/>
      <c r="Q98" s="15" t="str">
        <f>VLOOKUP(C98,[1]对接表!$C:$AB,26,0)</f>
        <v>甲类</v>
      </c>
      <c r="R98" s="15"/>
      <c r="S98" s="15"/>
    </row>
    <row r="99" s="2" customFormat="1" ht="68" customHeight="1" spans="1:19">
      <c r="A99" s="14">
        <v>94</v>
      </c>
      <c r="B99" s="13" t="s">
        <v>140</v>
      </c>
      <c r="C99" s="16" t="s">
        <v>461</v>
      </c>
      <c r="D99" s="16" t="s">
        <v>462</v>
      </c>
      <c r="E99" s="25" t="s">
        <v>463</v>
      </c>
      <c r="F99" s="25" t="s">
        <v>464</v>
      </c>
      <c r="G99" s="25" t="s">
        <v>145</v>
      </c>
      <c r="H99" s="25"/>
      <c r="I99" s="16" t="s">
        <v>39</v>
      </c>
      <c r="J99" s="15">
        <v>8400</v>
      </c>
      <c r="K99" s="13">
        <v>7140</v>
      </c>
      <c r="L99" s="35">
        <v>6783</v>
      </c>
      <c r="M99" s="35">
        <v>6444</v>
      </c>
      <c r="N99" s="35">
        <v>6444</v>
      </c>
      <c r="O99" s="35">
        <v>6122</v>
      </c>
      <c r="P99" s="13"/>
      <c r="Q99" s="15" t="str">
        <f>VLOOKUP(C99,[1]对接表!$C:$AB,26,0)</f>
        <v>甲类</v>
      </c>
      <c r="R99" s="15"/>
      <c r="S99" s="15"/>
    </row>
    <row r="100" s="2" customFormat="1" ht="42" customHeight="1" spans="1:19">
      <c r="A100" s="16">
        <v>95</v>
      </c>
      <c r="B100" s="13" t="s">
        <v>140</v>
      </c>
      <c r="C100" s="16" t="s">
        <v>465</v>
      </c>
      <c r="D100" s="16" t="s">
        <v>466</v>
      </c>
      <c r="E100" s="16" t="s">
        <v>467</v>
      </c>
      <c r="F100" s="25" t="s">
        <v>464</v>
      </c>
      <c r="G100" s="25" t="s">
        <v>403</v>
      </c>
      <c r="H100" s="16"/>
      <c r="I100" s="16" t="s">
        <v>39</v>
      </c>
      <c r="J100" s="51">
        <v>7300</v>
      </c>
      <c r="K100" s="13">
        <v>6205</v>
      </c>
      <c r="L100" s="35">
        <v>5895</v>
      </c>
      <c r="M100" s="35">
        <v>5600</v>
      </c>
      <c r="N100" s="35">
        <v>5600</v>
      </c>
      <c r="O100" s="35">
        <v>5320</v>
      </c>
      <c r="P100" s="13"/>
      <c r="Q100" s="15" t="str">
        <f>VLOOKUP(C100,[1]对接表!$C:$AB,26,0)</f>
        <v>甲类</v>
      </c>
      <c r="R100" s="15"/>
      <c r="S100" s="15"/>
    </row>
    <row r="101" s="2" customFormat="1" ht="43.95" customHeight="1" spans="1:19">
      <c r="A101" s="14">
        <v>96</v>
      </c>
      <c r="B101" s="13" t="s">
        <v>140</v>
      </c>
      <c r="C101" s="16" t="s">
        <v>468</v>
      </c>
      <c r="D101" s="16" t="s">
        <v>469</v>
      </c>
      <c r="E101" s="25" t="s">
        <v>470</v>
      </c>
      <c r="F101" s="25" t="s">
        <v>464</v>
      </c>
      <c r="G101" s="25" t="s">
        <v>403</v>
      </c>
      <c r="H101" s="25"/>
      <c r="I101" s="16" t="s">
        <v>39</v>
      </c>
      <c r="J101" s="42">
        <v>5858</v>
      </c>
      <c r="K101" s="40">
        <v>4979.3</v>
      </c>
      <c r="L101" s="35">
        <v>4730</v>
      </c>
      <c r="M101" s="35">
        <v>4494</v>
      </c>
      <c r="N101" s="35">
        <v>4494</v>
      </c>
      <c r="O101" s="35">
        <v>4269</v>
      </c>
      <c r="P101" s="13"/>
      <c r="Q101" s="15" t="str">
        <f>VLOOKUP(C101,[1]对接表!$C:$AB,26,0)</f>
        <v>甲类</v>
      </c>
      <c r="R101" s="15"/>
      <c r="S101" s="15"/>
    </row>
    <row r="102" s="2" customFormat="1" ht="41" customHeight="1" spans="1:19">
      <c r="A102" s="14">
        <v>97</v>
      </c>
      <c r="B102" s="13" t="s">
        <v>140</v>
      </c>
      <c r="C102" s="16" t="s">
        <v>471</v>
      </c>
      <c r="D102" s="16" t="s">
        <v>472</v>
      </c>
      <c r="E102" s="25" t="s">
        <v>473</v>
      </c>
      <c r="F102" s="25" t="s">
        <v>464</v>
      </c>
      <c r="G102" s="25" t="s">
        <v>145</v>
      </c>
      <c r="H102" s="25"/>
      <c r="I102" s="16" t="s">
        <v>39</v>
      </c>
      <c r="J102" s="15">
        <v>4400</v>
      </c>
      <c r="K102" s="13">
        <v>3740</v>
      </c>
      <c r="L102" s="35">
        <v>3553</v>
      </c>
      <c r="M102" s="35">
        <v>3375</v>
      </c>
      <c r="N102" s="35">
        <v>3375</v>
      </c>
      <c r="O102" s="35">
        <v>3207</v>
      </c>
      <c r="P102" s="13"/>
      <c r="Q102" s="15" t="str">
        <f>VLOOKUP(C102,[1]对接表!$C:$AB,26,0)</f>
        <v>甲类</v>
      </c>
      <c r="R102" s="15"/>
      <c r="S102" s="15"/>
    </row>
    <row r="103" s="2" customFormat="1" ht="60" customHeight="1" spans="1:19">
      <c r="A103" s="14">
        <v>98</v>
      </c>
      <c r="B103" s="13" t="s">
        <v>140</v>
      </c>
      <c r="C103" s="16" t="s">
        <v>474</v>
      </c>
      <c r="D103" s="16" t="s">
        <v>475</v>
      </c>
      <c r="E103" s="25" t="s">
        <v>476</v>
      </c>
      <c r="F103" s="25" t="s">
        <v>477</v>
      </c>
      <c r="G103" s="25" t="s">
        <v>478</v>
      </c>
      <c r="H103" s="25"/>
      <c r="I103" s="16" t="s">
        <v>39</v>
      </c>
      <c r="J103" s="15">
        <v>5600</v>
      </c>
      <c r="K103" s="13">
        <v>4760</v>
      </c>
      <c r="L103" s="35">
        <v>4522</v>
      </c>
      <c r="M103" s="35">
        <v>4296</v>
      </c>
      <c r="N103" s="35">
        <v>4296</v>
      </c>
      <c r="O103" s="35">
        <v>4081</v>
      </c>
      <c r="P103" s="13"/>
      <c r="Q103" s="15" t="str">
        <f>VLOOKUP(C103,[1]对接表!$C:$AB,26,0)</f>
        <v>甲类</v>
      </c>
      <c r="R103" s="15"/>
      <c r="S103" s="15"/>
    </row>
    <row r="104" s="4" customFormat="1" ht="45" customHeight="1" spans="1:19">
      <c r="A104" s="14">
        <v>99</v>
      </c>
      <c r="B104" s="13" t="s">
        <v>140</v>
      </c>
      <c r="C104" s="16" t="s">
        <v>479</v>
      </c>
      <c r="D104" s="16" t="s">
        <v>480</v>
      </c>
      <c r="E104" s="25" t="s">
        <v>481</v>
      </c>
      <c r="F104" s="25" t="s">
        <v>482</v>
      </c>
      <c r="G104" s="25" t="s">
        <v>145</v>
      </c>
      <c r="H104" s="25"/>
      <c r="I104" s="16" t="s">
        <v>39</v>
      </c>
      <c r="J104" s="15">
        <v>7200</v>
      </c>
      <c r="K104" s="13">
        <v>6120</v>
      </c>
      <c r="L104" s="35">
        <v>5814</v>
      </c>
      <c r="M104" s="35">
        <v>5523</v>
      </c>
      <c r="N104" s="35">
        <v>5523</v>
      </c>
      <c r="O104" s="35">
        <v>5247</v>
      </c>
      <c r="P104" s="13"/>
      <c r="Q104" s="15" t="str">
        <f>VLOOKUP(C104,[1]对接表!$C:$AB,26,0)</f>
        <v>甲类</v>
      </c>
      <c r="R104" s="15"/>
      <c r="S104" s="15"/>
    </row>
    <row r="105" s="2" customFormat="1" ht="45" customHeight="1" spans="1:19">
      <c r="A105" s="18">
        <v>100</v>
      </c>
      <c r="B105" s="13" t="s">
        <v>140</v>
      </c>
      <c r="C105" s="16" t="s">
        <v>483</v>
      </c>
      <c r="D105" s="16" t="s">
        <v>484</v>
      </c>
      <c r="E105" s="25" t="s">
        <v>485</v>
      </c>
      <c r="F105" s="25" t="s">
        <v>477</v>
      </c>
      <c r="G105" s="25" t="s">
        <v>478</v>
      </c>
      <c r="H105" s="25"/>
      <c r="I105" s="16" t="s">
        <v>39</v>
      </c>
      <c r="J105" s="15">
        <v>6076</v>
      </c>
      <c r="K105" s="40">
        <v>5164.6</v>
      </c>
      <c r="L105" s="35">
        <v>4906</v>
      </c>
      <c r="M105" s="35">
        <v>4661</v>
      </c>
      <c r="N105" s="35">
        <v>4661</v>
      </c>
      <c r="O105" s="35">
        <v>4428</v>
      </c>
      <c r="P105" s="13"/>
      <c r="Q105" s="15" t="str">
        <f>VLOOKUP(C105,[1]对接表!$C:$AB,26,0)</f>
        <v>甲类</v>
      </c>
      <c r="R105" s="15"/>
      <c r="S105" s="15"/>
    </row>
    <row r="106" s="2" customFormat="1" ht="45" customHeight="1" spans="1:19">
      <c r="A106" s="14">
        <v>101</v>
      </c>
      <c r="B106" s="13" t="s">
        <v>140</v>
      </c>
      <c r="C106" s="16" t="s">
        <v>486</v>
      </c>
      <c r="D106" s="16" t="s">
        <v>487</v>
      </c>
      <c r="E106" s="25" t="s">
        <v>488</v>
      </c>
      <c r="F106" s="25" t="s">
        <v>477</v>
      </c>
      <c r="G106" s="25" t="s">
        <v>145</v>
      </c>
      <c r="H106" s="25"/>
      <c r="I106" s="16" t="s">
        <v>39</v>
      </c>
      <c r="J106" s="15">
        <v>5304</v>
      </c>
      <c r="K106" s="40">
        <v>4508.4</v>
      </c>
      <c r="L106" s="35">
        <v>4283</v>
      </c>
      <c r="M106" s="35">
        <v>4069</v>
      </c>
      <c r="N106" s="35">
        <v>4069</v>
      </c>
      <c r="O106" s="35">
        <v>3865</v>
      </c>
      <c r="P106" s="13"/>
      <c r="Q106" s="15" t="str">
        <f>VLOOKUP(C106,[1]对接表!$C:$AB,26,0)</f>
        <v>甲类</v>
      </c>
      <c r="R106" s="15"/>
      <c r="S106" s="15"/>
    </row>
    <row r="107" s="2" customFormat="1" ht="45" customHeight="1" spans="1:19">
      <c r="A107" s="14">
        <v>102</v>
      </c>
      <c r="B107" s="13" t="s">
        <v>140</v>
      </c>
      <c r="C107" s="16" t="s">
        <v>489</v>
      </c>
      <c r="D107" s="16" t="s">
        <v>490</v>
      </c>
      <c r="E107" s="25" t="s">
        <v>491</v>
      </c>
      <c r="F107" s="25" t="s">
        <v>477</v>
      </c>
      <c r="G107" s="25" t="s">
        <v>145</v>
      </c>
      <c r="H107" s="25"/>
      <c r="I107" s="16" t="s">
        <v>39</v>
      </c>
      <c r="J107" s="15">
        <v>4800</v>
      </c>
      <c r="K107" s="13">
        <v>4080</v>
      </c>
      <c r="L107" s="35">
        <v>3876</v>
      </c>
      <c r="M107" s="35">
        <v>3682</v>
      </c>
      <c r="N107" s="35">
        <v>3682</v>
      </c>
      <c r="O107" s="35">
        <v>3498</v>
      </c>
      <c r="P107" s="13"/>
      <c r="Q107" s="15" t="str">
        <f>VLOOKUP(C107,[1]对接表!$C:$AB,26,0)</f>
        <v>甲类</v>
      </c>
      <c r="R107" s="15"/>
      <c r="S107" s="15"/>
    </row>
    <row r="108" s="2" customFormat="1" ht="45" customHeight="1" spans="1:19">
      <c r="A108" s="14">
        <v>103</v>
      </c>
      <c r="B108" s="13" t="s">
        <v>140</v>
      </c>
      <c r="C108" s="16" t="s">
        <v>492</v>
      </c>
      <c r="D108" s="16" t="s">
        <v>493</v>
      </c>
      <c r="E108" s="25" t="s">
        <v>494</v>
      </c>
      <c r="F108" s="25" t="s">
        <v>495</v>
      </c>
      <c r="G108" s="25" t="s">
        <v>145</v>
      </c>
      <c r="H108" s="25"/>
      <c r="I108" s="16" t="s">
        <v>39</v>
      </c>
      <c r="J108" s="15">
        <v>4475</v>
      </c>
      <c r="K108" s="40">
        <v>3803.75</v>
      </c>
      <c r="L108" s="35">
        <v>3614</v>
      </c>
      <c r="M108" s="35">
        <v>3433</v>
      </c>
      <c r="N108" s="35">
        <v>3433</v>
      </c>
      <c r="O108" s="35">
        <v>3261</v>
      </c>
      <c r="P108" s="13"/>
      <c r="Q108" s="15" t="str">
        <f>VLOOKUP(C108,[1]对接表!$C:$AB,26,0)</f>
        <v>甲类</v>
      </c>
      <c r="R108" s="15"/>
      <c r="S108" s="15"/>
    </row>
    <row r="109" s="2" customFormat="1" ht="45" customHeight="1" spans="1:19">
      <c r="A109" s="14">
        <v>104</v>
      </c>
      <c r="B109" s="13" t="s">
        <v>140</v>
      </c>
      <c r="C109" s="16" t="s">
        <v>496</v>
      </c>
      <c r="D109" s="16" t="s">
        <v>497</v>
      </c>
      <c r="E109" s="25" t="s">
        <v>498</v>
      </c>
      <c r="F109" s="25" t="s">
        <v>499</v>
      </c>
      <c r="G109" s="25" t="s">
        <v>145</v>
      </c>
      <c r="H109" s="25"/>
      <c r="I109" s="16" t="s">
        <v>39</v>
      </c>
      <c r="J109" s="15">
        <v>5279</v>
      </c>
      <c r="K109" s="40">
        <v>4487.15</v>
      </c>
      <c r="L109" s="35">
        <v>4263</v>
      </c>
      <c r="M109" s="35">
        <v>4050</v>
      </c>
      <c r="N109" s="35">
        <v>4050</v>
      </c>
      <c r="O109" s="35">
        <v>3847</v>
      </c>
      <c r="P109" s="13"/>
      <c r="Q109" s="15" t="str">
        <f>VLOOKUP(C109,[1]对接表!$C:$AB,26,0)</f>
        <v>甲类</v>
      </c>
      <c r="R109" s="15"/>
      <c r="S109" s="15"/>
    </row>
    <row r="110" s="2" customFormat="1" ht="69" customHeight="1" spans="1:19">
      <c r="A110" s="14">
        <v>105</v>
      </c>
      <c r="B110" s="13" t="s">
        <v>140</v>
      </c>
      <c r="C110" s="16" t="s">
        <v>500</v>
      </c>
      <c r="D110" s="16" t="s">
        <v>501</v>
      </c>
      <c r="E110" s="25" t="s">
        <v>502</v>
      </c>
      <c r="F110" s="25" t="s">
        <v>503</v>
      </c>
      <c r="G110" s="25" t="s">
        <v>504</v>
      </c>
      <c r="H110" s="25"/>
      <c r="I110" s="16" t="s">
        <v>39</v>
      </c>
      <c r="J110" s="42">
        <v>5600</v>
      </c>
      <c r="K110" s="13">
        <v>4760</v>
      </c>
      <c r="L110" s="35">
        <v>4522</v>
      </c>
      <c r="M110" s="35">
        <v>4296</v>
      </c>
      <c r="N110" s="35">
        <v>4296</v>
      </c>
      <c r="O110" s="35">
        <v>4081</v>
      </c>
      <c r="P110" s="13"/>
      <c r="Q110" s="15" t="str">
        <f>VLOOKUP(C110,[1]对接表!$C:$AB,26,0)</f>
        <v>乙类</v>
      </c>
      <c r="R110" s="15">
        <v>0.1</v>
      </c>
      <c r="S110" s="15"/>
    </row>
    <row r="111" s="2" customFormat="1" ht="51" customHeight="1" spans="1:19">
      <c r="A111" s="14">
        <v>106</v>
      </c>
      <c r="B111" s="13" t="s">
        <v>140</v>
      </c>
      <c r="C111" s="16" t="s">
        <v>505</v>
      </c>
      <c r="D111" s="16" t="s">
        <v>506</v>
      </c>
      <c r="E111" s="25" t="s">
        <v>507</v>
      </c>
      <c r="F111" s="25" t="s">
        <v>508</v>
      </c>
      <c r="G111" s="25" t="s">
        <v>145</v>
      </c>
      <c r="H111" s="25"/>
      <c r="I111" s="16" t="s">
        <v>39</v>
      </c>
      <c r="J111" s="15">
        <v>8000</v>
      </c>
      <c r="K111" s="13">
        <v>6800</v>
      </c>
      <c r="L111" s="35">
        <v>6460</v>
      </c>
      <c r="M111" s="35">
        <v>6137</v>
      </c>
      <c r="N111" s="35">
        <v>6137</v>
      </c>
      <c r="O111" s="35">
        <v>5830</v>
      </c>
      <c r="P111" s="13"/>
      <c r="Q111" s="15" t="str">
        <f>VLOOKUP(C111,[1]对接表!$C:$AB,26,0)</f>
        <v>甲类</v>
      </c>
      <c r="R111" s="15"/>
      <c r="S111" s="15"/>
    </row>
    <row r="112" s="2" customFormat="1" ht="43.05" customHeight="1" spans="1:19">
      <c r="A112" s="14">
        <v>107</v>
      </c>
      <c r="B112" s="13" t="s">
        <v>140</v>
      </c>
      <c r="C112" s="16" t="s">
        <v>509</v>
      </c>
      <c r="D112" s="16" t="s">
        <v>510</v>
      </c>
      <c r="E112" s="25" t="s">
        <v>511</v>
      </c>
      <c r="F112" s="25" t="s">
        <v>512</v>
      </c>
      <c r="G112" s="16" t="s">
        <v>513</v>
      </c>
      <c r="H112" s="16"/>
      <c r="I112" s="16" t="s">
        <v>39</v>
      </c>
      <c r="J112" s="15">
        <v>9600</v>
      </c>
      <c r="K112" s="13">
        <v>8160</v>
      </c>
      <c r="L112" s="35">
        <v>7752</v>
      </c>
      <c r="M112" s="35">
        <v>7364</v>
      </c>
      <c r="N112" s="35">
        <v>7364</v>
      </c>
      <c r="O112" s="35">
        <v>6996</v>
      </c>
      <c r="P112" s="13"/>
      <c r="Q112" s="15" t="str">
        <f>VLOOKUP(C112,[1]对接表!$C:$AB,26,0)</f>
        <v>乙类</v>
      </c>
      <c r="R112" s="15">
        <v>0.1</v>
      </c>
      <c r="S112" s="15"/>
    </row>
    <row r="113" s="2" customFormat="1" ht="49.05" customHeight="1" spans="1:19">
      <c r="A113" s="18">
        <v>108</v>
      </c>
      <c r="B113" s="13" t="s">
        <v>140</v>
      </c>
      <c r="C113" s="16" t="s">
        <v>514</v>
      </c>
      <c r="D113" s="16" t="s">
        <v>515</v>
      </c>
      <c r="E113" s="25" t="s">
        <v>516</v>
      </c>
      <c r="F113" s="25" t="s">
        <v>376</v>
      </c>
      <c r="G113" s="25" t="s">
        <v>145</v>
      </c>
      <c r="H113" s="25"/>
      <c r="I113" s="16" t="s">
        <v>39</v>
      </c>
      <c r="J113" s="42">
        <v>4800</v>
      </c>
      <c r="K113" s="13">
        <v>4080</v>
      </c>
      <c r="L113" s="35">
        <v>3876</v>
      </c>
      <c r="M113" s="35">
        <v>3682</v>
      </c>
      <c r="N113" s="35">
        <v>3682</v>
      </c>
      <c r="O113" s="35">
        <v>3498</v>
      </c>
      <c r="P113" s="13"/>
      <c r="Q113" s="15" t="str">
        <f>VLOOKUP(C113,[1]对接表!$C:$AB,26,0)</f>
        <v>甲类</v>
      </c>
      <c r="R113" s="15"/>
      <c r="S113" s="15"/>
    </row>
    <row r="114" s="2" customFormat="1" ht="48" spans="1:19">
      <c r="A114" s="14">
        <v>109</v>
      </c>
      <c r="B114" s="13" t="s">
        <v>140</v>
      </c>
      <c r="C114" s="16" t="s">
        <v>517</v>
      </c>
      <c r="D114" s="16" t="s">
        <v>518</v>
      </c>
      <c r="E114" s="25" t="s">
        <v>519</v>
      </c>
      <c r="F114" s="25" t="s">
        <v>520</v>
      </c>
      <c r="G114" s="25" t="s">
        <v>521</v>
      </c>
      <c r="H114" s="25"/>
      <c r="I114" s="16" t="s">
        <v>39</v>
      </c>
      <c r="J114" s="15">
        <v>8800</v>
      </c>
      <c r="K114" s="13">
        <v>7480</v>
      </c>
      <c r="L114" s="35">
        <v>7106</v>
      </c>
      <c r="M114" s="35">
        <v>6751</v>
      </c>
      <c r="N114" s="35">
        <v>6751</v>
      </c>
      <c r="O114" s="35">
        <v>6413</v>
      </c>
      <c r="P114" s="13"/>
      <c r="Q114" s="15" t="str">
        <f>VLOOKUP(C114,[1]对接表!$C:$AB,26,0)</f>
        <v>乙类</v>
      </c>
      <c r="R114" s="15">
        <v>0.1</v>
      </c>
      <c r="S114" s="15"/>
    </row>
    <row r="115" s="2" customFormat="1" ht="64" customHeight="1" spans="1:19">
      <c r="A115" s="14">
        <v>110</v>
      </c>
      <c r="B115" s="13" t="s">
        <v>140</v>
      </c>
      <c r="C115" s="16" t="s">
        <v>522</v>
      </c>
      <c r="D115" s="16" t="s">
        <v>523</v>
      </c>
      <c r="E115" s="25" t="s">
        <v>524</v>
      </c>
      <c r="F115" s="25" t="s">
        <v>525</v>
      </c>
      <c r="G115" s="25" t="s">
        <v>145</v>
      </c>
      <c r="H115" s="25" t="s">
        <v>526</v>
      </c>
      <c r="I115" s="16" t="s">
        <v>39</v>
      </c>
      <c r="J115" s="15">
        <v>6400</v>
      </c>
      <c r="K115" s="13">
        <v>5440</v>
      </c>
      <c r="L115" s="35">
        <v>5168</v>
      </c>
      <c r="M115" s="35">
        <v>4910</v>
      </c>
      <c r="N115" s="35">
        <v>4910</v>
      </c>
      <c r="O115" s="35">
        <v>4664</v>
      </c>
      <c r="P115" s="13"/>
      <c r="Q115" s="15" t="str">
        <f>VLOOKUP(C115,[1]对接表!$C:$AB,26,0)</f>
        <v>乙类</v>
      </c>
      <c r="R115" s="15">
        <v>0.1</v>
      </c>
      <c r="S115" s="15"/>
    </row>
    <row r="116" s="2" customFormat="1" ht="76.05" customHeight="1" spans="1:19">
      <c r="A116" s="14">
        <v>111</v>
      </c>
      <c r="B116" s="13" t="s">
        <v>140</v>
      </c>
      <c r="C116" s="16" t="s">
        <v>527</v>
      </c>
      <c r="D116" s="16" t="s">
        <v>528</v>
      </c>
      <c r="E116" s="25" t="s">
        <v>529</v>
      </c>
      <c r="F116" s="25" t="s">
        <v>525</v>
      </c>
      <c r="G116" s="25" t="s">
        <v>145</v>
      </c>
      <c r="H116" s="16"/>
      <c r="I116" s="16" t="s">
        <v>39</v>
      </c>
      <c r="J116" s="15">
        <v>18000</v>
      </c>
      <c r="K116" s="13">
        <v>15300</v>
      </c>
      <c r="L116" s="35">
        <v>14535</v>
      </c>
      <c r="M116" s="35">
        <v>13808</v>
      </c>
      <c r="N116" s="35">
        <v>13808</v>
      </c>
      <c r="O116" s="35">
        <v>13118</v>
      </c>
      <c r="P116" s="13"/>
      <c r="Q116" s="15" t="str">
        <f>VLOOKUP(C116,[1]对接表!$C:$AB,26,0)</f>
        <v>乙类</v>
      </c>
      <c r="R116" s="15">
        <v>0.1</v>
      </c>
      <c r="S116" s="15"/>
    </row>
    <row r="117" s="2" customFormat="1" ht="59" customHeight="1" spans="1:19">
      <c r="A117" s="14">
        <v>112</v>
      </c>
      <c r="B117" s="13" t="s">
        <v>140</v>
      </c>
      <c r="C117" s="16" t="s">
        <v>530</v>
      </c>
      <c r="D117" s="16" t="s">
        <v>531</v>
      </c>
      <c r="E117" s="25" t="s">
        <v>532</v>
      </c>
      <c r="F117" s="25" t="s">
        <v>533</v>
      </c>
      <c r="G117" s="25" t="s">
        <v>145</v>
      </c>
      <c r="H117" s="16"/>
      <c r="I117" s="16" t="s">
        <v>39</v>
      </c>
      <c r="J117" s="15">
        <v>4000</v>
      </c>
      <c r="K117" s="13">
        <v>3400</v>
      </c>
      <c r="L117" s="35">
        <v>3230</v>
      </c>
      <c r="M117" s="35">
        <v>3069</v>
      </c>
      <c r="N117" s="35">
        <v>3069</v>
      </c>
      <c r="O117" s="35">
        <v>2915</v>
      </c>
      <c r="P117" s="13"/>
      <c r="Q117" s="15" t="str">
        <f>VLOOKUP(C117,[1]对接表!$C:$AB,26,0)</f>
        <v>甲类</v>
      </c>
      <c r="R117" s="15"/>
      <c r="S117" s="15"/>
    </row>
    <row r="118" s="2" customFormat="1" ht="55" customHeight="1" spans="1:19">
      <c r="A118" s="14">
        <v>113</v>
      </c>
      <c r="B118" s="13" t="s">
        <v>140</v>
      </c>
      <c r="C118" s="16" t="s">
        <v>534</v>
      </c>
      <c r="D118" s="16" t="s">
        <v>535</v>
      </c>
      <c r="E118" s="25" t="s">
        <v>536</v>
      </c>
      <c r="F118" s="25" t="s">
        <v>533</v>
      </c>
      <c r="G118" s="25" t="s">
        <v>145</v>
      </c>
      <c r="H118" s="25"/>
      <c r="I118" s="16" t="s">
        <v>39</v>
      </c>
      <c r="J118" s="15">
        <v>4400</v>
      </c>
      <c r="K118" s="13">
        <v>3740</v>
      </c>
      <c r="L118" s="35">
        <v>3553</v>
      </c>
      <c r="M118" s="35">
        <v>3375</v>
      </c>
      <c r="N118" s="35">
        <v>3375</v>
      </c>
      <c r="O118" s="35">
        <v>3207</v>
      </c>
      <c r="P118" s="13"/>
      <c r="Q118" s="15" t="str">
        <f>VLOOKUP(C118,[1]对接表!$C:$AB,26,0)</f>
        <v>甲类</v>
      </c>
      <c r="R118" s="15"/>
      <c r="S118" s="15"/>
    </row>
    <row r="119" s="2" customFormat="1" ht="59" customHeight="1" spans="1:19">
      <c r="A119" s="14">
        <v>114</v>
      </c>
      <c r="B119" s="13" t="s">
        <v>140</v>
      </c>
      <c r="C119" s="16" t="s">
        <v>537</v>
      </c>
      <c r="D119" s="16" t="s">
        <v>538</v>
      </c>
      <c r="E119" s="25" t="s">
        <v>539</v>
      </c>
      <c r="F119" s="25" t="s">
        <v>540</v>
      </c>
      <c r="G119" s="25" t="s">
        <v>145</v>
      </c>
      <c r="H119" s="25"/>
      <c r="I119" s="16" t="s">
        <v>39</v>
      </c>
      <c r="J119" s="15">
        <v>6344</v>
      </c>
      <c r="K119" s="13">
        <v>5392</v>
      </c>
      <c r="L119" s="35">
        <v>5122</v>
      </c>
      <c r="M119" s="35">
        <v>4866</v>
      </c>
      <c r="N119" s="35">
        <v>4866</v>
      </c>
      <c r="O119" s="35">
        <v>4623</v>
      </c>
      <c r="P119" s="13"/>
      <c r="Q119" s="15" t="str">
        <f>VLOOKUP(C119,[1]对接表!$C:$AB,26,0)</f>
        <v>乙类</v>
      </c>
      <c r="R119" s="15">
        <v>0.1</v>
      </c>
      <c r="S119" s="15"/>
    </row>
    <row r="120" s="2" customFormat="1" ht="55" customHeight="1" spans="1:19">
      <c r="A120" s="14">
        <v>115</v>
      </c>
      <c r="B120" s="13" t="s">
        <v>140</v>
      </c>
      <c r="C120" s="16" t="s">
        <v>541</v>
      </c>
      <c r="D120" s="16" t="s">
        <v>542</v>
      </c>
      <c r="E120" s="25" t="s">
        <v>543</v>
      </c>
      <c r="F120" s="25" t="s">
        <v>544</v>
      </c>
      <c r="G120" s="25" t="s">
        <v>145</v>
      </c>
      <c r="H120" s="16"/>
      <c r="I120" s="16" t="s">
        <v>39</v>
      </c>
      <c r="J120" s="15">
        <v>8130</v>
      </c>
      <c r="K120" s="13">
        <v>6911</v>
      </c>
      <c r="L120" s="35">
        <v>6565</v>
      </c>
      <c r="M120" s="35">
        <v>6237</v>
      </c>
      <c r="N120" s="35">
        <v>6237</v>
      </c>
      <c r="O120" s="35">
        <v>5925</v>
      </c>
      <c r="P120" s="13"/>
      <c r="Q120" s="15" t="str">
        <f>VLOOKUP(C120,[1]对接表!$C:$AB,26,0)</f>
        <v>乙类</v>
      </c>
      <c r="R120" s="15">
        <v>0.1</v>
      </c>
      <c r="S120" s="15"/>
    </row>
    <row r="121" s="2" customFormat="1" ht="55" customHeight="1" spans="1:19">
      <c r="A121" s="14">
        <v>116</v>
      </c>
      <c r="B121" s="13" t="s">
        <v>140</v>
      </c>
      <c r="C121" s="16" t="s">
        <v>545</v>
      </c>
      <c r="D121" s="16" t="s">
        <v>546</v>
      </c>
      <c r="E121" s="25" t="s">
        <v>547</v>
      </c>
      <c r="F121" s="25" t="s">
        <v>548</v>
      </c>
      <c r="G121" s="25" t="s">
        <v>145</v>
      </c>
      <c r="H121" s="25"/>
      <c r="I121" s="16" t="s">
        <v>39</v>
      </c>
      <c r="J121" s="51">
        <v>8000</v>
      </c>
      <c r="K121" s="13">
        <v>6800</v>
      </c>
      <c r="L121" s="35">
        <v>6460</v>
      </c>
      <c r="M121" s="35">
        <v>6137</v>
      </c>
      <c r="N121" s="35">
        <v>6137</v>
      </c>
      <c r="O121" s="35">
        <v>5830</v>
      </c>
      <c r="P121" s="13"/>
      <c r="Q121" s="15" t="str">
        <f>VLOOKUP(C121,[1]对接表!$C:$AB,26,0)</f>
        <v>乙类</v>
      </c>
      <c r="R121" s="15">
        <v>0.1</v>
      </c>
      <c r="S121" s="15"/>
    </row>
    <row r="122" s="2" customFormat="1" ht="44" customHeight="1" spans="1:19">
      <c r="A122" s="14">
        <v>117</v>
      </c>
      <c r="B122" s="13" t="s">
        <v>140</v>
      </c>
      <c r="C122" s="16" t="s">
        <v>549</v>
      </c>
      <c r="D122" s="16" t="s">
        <v>550</v>
      </c>
      <c r="E122" s="25" t="s">
        <v>551</v>
      </c>
      <c r="F122" s="25" t="s">
        <v>508</v>
      </c>
      <c r="G122" s="25" t="s">
        <v>145</v>
      </c>
      <c r="H122" s="25"/>
      <c r="I122" s="16" t="s">
        <v>39</v>
      </c>
      <c r="J122" s="15">
        <v>5382</v>
      </c>
      <c r="K122" s="13">
        <v>4575</v>
      </c>
      <c r="L122" s="35">
        <v>4346</v>
      </c>
      <c r="M122" s="35">
        <v>4129</v>
      </c>
      <c r="N122" s="35">
        <v>4129</v>
      </c>
      <c r="O122" s="35">
        <v>3922</v>
      </c>
      <c r="P122" s="13" t="s">
        <v>552</v>
      </c>
      <c r="Q122" s="15" t="str">
        <f>VLOOKUP(C122,[1]对接表!$C:$AB,26,0)</f>
        <v>乙类</v>
      </c>
      <c r="R122" s="15">
        <v>0.1</v>
      </c>
      <c r="S122" s="15"/>
    </row>
    <row r="123" s="2" customFormat="1" ht="42" customHeight="1" spans="1:19">
      <c r="A123" s="14">
        <v>118</v>
      </c>
      <c r="B123" s="13" t="s">
        <v>140</v>
      </c>
      <c r="C123" s="16" t="s">
        <v>553</v>
      </c>
      <c r="D123" s="16" t="s">
        <v>554</v>
      </c>
      <c r="E123" s="25" t="s">
        <v>555</v>
      </c>
      <c r="F123" s="25" t="s">
        <v>556</v>
      </c>
      <c r="G123" s="25" t="s">
        <v>145</v>
      </c>
      <c r="H123" s="25"/>
      <c r="I123" s="16" t="s">
        <v>39</v>
      </c>
      <c r="J123" s="15">
        <v>4000</v>
      </c>
      <c r="K123" s="13">
        <v>3400</v>
      </c>
      <c r="L123" s="35">
        <v>3230</v>
      </c>
      <c r="M123" s="35">
        <v>3069</v>
      </c>
      <c r="N123" s="35">
        <v>3069</v>
      </c>
      <c r="O123" s="35">
        <v>2915</v>
      </c>
      <c r="P123" s="13"/>
      <c r="Q123" s="15" t="str">
        <f>VLOOKUP(C123,[1]对接表!$C:$AB,26,0)</f>
        <v>甲类</v>
      </c>
      <c r="R123" s="15"/>
      <c r="S123" s="15"/>
    </row>
    <row r="124" s="2" customFormat="1" ht="42" customHeight="1" spans="1:19">
      <c r="A124" s="14">
        <v>119</v>
      </c>
      <c r="B124" s="13" t="s">
        <v>140</v>
      </c>
      <c r="C124" s="16" t="s">
        <v>557</v>
      </c>
      <c r="D124" s="16" t="s">
        <v>558</v>
      </c>
      <c r="E124" s="25" t="s">
        <v>559</v>
      </c>
      <c r="F124" s="25" t="s">
        <v>560</v>
      </c>
      <c r="G124" s="25" t="s">
        <v>145</v>
      </c>
      <c r="H124" s="25"/>
      <c r="I124" s="16" t="s">
        <v>39</v>
      </c>
      <c r="J124" s="15">
        <v>4500</v>
      </c>
      <c r="K124" s="13">
        <v>3825</v>
      </c>
      <c r="L124" s="35">
        <v>3634</v>
      </c>
      <c r="M124" s="35">
        <v>3452</v>
      </c>
      <c r="N124" s="35">
        <v>3452</v>
      </c>
      <c r="O124" s="35">
        <v>3279</v>
      </c>
      <c r="P124" s="13"/>
      <c r="Q124" s="15" t="str">
        <f>VLOOKUP(C124,[1]对接表!$C:$AB,26,0)</f>
        <v>甲类</v>
      </c>
      <c r="R124" s="15"/>
      <c r="S124" s="15"/>
    </row>
    <row r="125" s="2" customFormat="1" ht="42" customHeight="1" spans="1:19">
      <c r="A125" s="16">
        <v>120</v>
      </c>
      <c r="B125" s="13" t="s">
        <v>140</v>
      </c>
      <c r="C125" s="16" t="s">
        <v>561</v>
      </c>
      <c r="D125" s="16" t="s">
        <v>562</v>
      </c>
      <c r="E125" s="25" t="s">
        <v>563</v>
      </c>
      <c r="F125" s="25" t="s">
        <v>564</v>
      </c>
      <c r="G125" s="25" t="s">
        <v>145</v>
      </c>
      <c r="H125" s="25"/>
      <c r="I125" s="16" t="s">
        <v>39</v>
      </c>
      <c r="J125" s="15">
        <v>7200</v>
      </c>
      <c r="K125" s="13">
        <v>6120</v>
      </c>
      <c r="L125" s="35">
        <v>5814</v>
      </c>
      <c r="M125" s="35">
        <v>5523</v>
      </c>
      <c r="N125" s="35">
        <v>5523</v>
      </c>
      <c r="O125" s="35">
        <v>5247</v>
      </c>
      <c r="P125" s="16" t="s">
        <v>565</v>
      </c>
      <c r="Q125" s="15" t="str">
        <f>VLOOKUP(C125,[1]对接表!$C:$AB,26,0)</f>
        <v>乙类</v>
      </c>
      <c r="R125" s="15">
        <v>0.1</v>
      </c>
      <c r="S125" s="15"/>
    </row>
    <row r="126" s="2" customFormat="1" ht="49.05" customHeight="1" spans="1:19">
      <c r="A126" s="16">
        <v>121</v>
      </c>
      <c r="B126" s="13" t="s">
        <v>140</v>
      </c>
      <c r="C126" s="16" t="s">
        <v>566</v>
      </c>
      <c r="D126" s="16" t="s">
        <v>567</v>
      </c>
      <c r="E126" s="25" t="s">
        <v>568</v>
      </c>
      <c r="F126" s="25" t="s">
        <v>569</v>
      </c>
      <c r="G126" s="25" t="s">
        <v>145</v>
      </c>
      <c r="H126" s="25"/>
      <c r="I126" s="16" t="s">
        <v>39</v>
      </c>
      <c r="J126" s="15">
        <v>5100</v>
      </c>
      <c r="K126" s="13">
        <v>4335</v>
      </c>
      <c r="L126" s="35">
        <v>4118</v>
      </c>
      <c r="M126" s="35">
        <v>3912</v>
      </c>
      <c r="N126" s="35">
        <v>3912</v>
      </c>
      <c r="O126" s="35">
        <v>3717</v>
      </c>
      <c r="P126" s="13"/>
      <c r="Q126" s="15" t="str">
        <f>VLOOKUP(C126,[1]对接表!$C:$AB,26,0)</f>
        <v>乙类</v>
      </c>
      <c r="R126" s="15">
        <v>0.1</v>
      </c>
      <c r="S126" s="15"/>
    </row>
    <row r="127" s="2" customFormat="1" ht="46.05" customHeight="1" spans="1:19">
      <c r="A127" s="16">
        <v>122</v>
      </c>
      <c r="B127" s="13" t="s">
        <v>140</v>
      </c>
      <c r="C127" s="16" t="s">
        <v>570</v>
      </c>
      <c r="D127" s="16" t="s">
        <v>571</v>
      </c>
      <c r="E127" s="25" t="s">
        <v>572</v>
      </c>
      <c r="F127" s="25" t="s">
        <v>573</v>
      </c>
      <c r="G127" s="16" t="s">
        <v>574</v>
      </c>
      <c r="H127" s="16"/>
      <c r="I127" s="16" t="s">
        <v>39</v>
      </c>
      <c r="J127" s="15">
        <v>4800</v>
      </c>
      <c r="K127" s="13">
        <v>4080</v>
      </c>
      <c r="L127" s="35">
        <v>3876</v>
      </c>
      <c r="M127" s="35">
        <v>3682</v>
      </c>
      <c r="N127" s="35">
        <v>3682</v>
      </c>
      <c r="O127" s="35">
        <v>3498</v>
      </c>
      <c r="P127" s="13"/>
      <c r="Q127" s="15" t="str">
        <f>VLOOKUP(C127,[1]对接表!$C:$AB,26,0)</f>
        <v>甲类</v>
      </c>
      <c r="R127" s="15"/>
      <c r="S127" s="15"/>
    </row>
    <row r="128" s="2" customFormat="1" ht="40.95" customHeight="1" spans="1:19">
      <c r="A128" s="14">
        <v>123</v>
      </c>
      <c r="B128" s="13" t="s">
        <v>140</v>
      </c>
      <c r="C128" s="16" t="s">
        <v>575</v>
      </c>
      <c r="D128" s="16" t="s">
        <v>576</v>
      </c>
      <c r="E128" s="25" t="s">
        <v>577</v>
      </c>
      <c r="F128" s="25" t="s">
        <v>578</v>
      </c>
      <c r="G128" s="25" t="s">
        <v>145</v>
      </c>
      <c r="H128" s="25"/>
      <c r="I128" s="16" t="s">
        <v>39</v>
      </c>
      <c r="J128" s="42">
        <v>3379</v>
      </c>
      <c r="K128" s="13">
        <v>2872</v>
      </c>
      <c r="L128" s="35">
        <v>2728</v>
      </c>
      <c r="M128" s="35">
        <v>2592</v>
      </c>
      <c r="N128" s="35">
        <v>2592</v>
      </c>
      <c r="O128" s="35">
        <v>2462</v>
      </c>
      <c r="P128" s="13"/>
      <c r="Q128" s="15" t="str">
        <f>VLOOKUP(C128,[1]对接表!$C:$AB,26,0)</f>
        <v>乙类</v>
      </c>
      <c r="R128" s="15">
        <v>0.1</v>
      </c>
      <c r="S128" s="15"/>
    </row>
    <row r="129" s="2" customFormat="1" ht="56" customHeight="1" spans="1:19">
      <c r="A129" s="14">
        <v>124</v>
      </c>
      <c r="B129" s="13" t="s">
        <v>140</v>
      </c>
      <c r="C129" s="52" t="s">
        <v>579</v>
      </c>
      <c r="D129" s="18" t="s">
        <v>580</v>
      </c>
      <c r="E129" s="24" t="s">
        <v>581</v>
      </c>
      <c r="F129" s="24" t="s">
        <v>582</v>
      </c>
      <c r="G129" s="24" t="s">
        <v>583</v>
      </c>
      <c r="H129" s="25" t="s">
        <v>584</v>
      </c>
      <c r="I129" s="16" t="s">
        <v>39</v>
      </c>
      <c r="J129" s="42">
        <v>4800</v>
      </c>
      <c r="K129" s="44">
        <v>4080</v>
      </c>
      <c r="L129" s="35">
        <v>3876</v>
      </c>
      <c r="M129" s="35">
        <v>3682</v>
      </c>
      <c r="N129" s="35">
        <v>3682</v>
      </c>
      <c r="O129" s="35">
        <v>3498</v>
      </c>
      <c r="P129" s="13"/>
      <c r="Q129" s="15" t="str">
        <f>VLOOKUP(C129,[1]对接表!$C:$AB,26,0)</f>
        <v>甲类</v>
      </c>
      <c r="R129" s="15"/>
      <c r="S129" s="15"/>
    </row>
    <row r="130" s="2" customFormat="1" ht="56" customHeight="1" spans="1:19">
      <c r="A130" s="14">
        <v>125</v>
      </c>
      <c r="B130" s="13" t="s">
        <v>140</v>
      </c>
      <c r="C130" s="16" t="s">
        <v>585</v>
      </c>
      <c r="D130" s="16" t="s">
        <v>586</v>
      </c>
      <c r="E130" s="25" t="s">
        <v>587</v>
      </c>
      <c r="F130" s="25" t="s">
        <v>588</v>
      </c>
      <c r="G130" s="25" t="s">
        <v>589</v>
      </c>
      <c r="H130" s="25"/>
      <c r="I130" s="16" t="s">
        <v>39</v>
      </c>
      <c r="J130" s="15">
        <v>6400</v>
      </c>
      <c r="K130" s="13">
        <v>5440</v>
      </c>
      <c r="L130" s="35">
        <v>5168</v>
      </c>
      <c r="M130" s="35">
        <v>4910</v>
      </c>
      <c r="N130" s="35">
        <v>4910</v>
      </c>
      <c r="O130" s="35">
        <v>4664</v>
      </c>
      <c r="P130" s="13"/>
      <c r="Q130" s="15" t="str">
        <f>VLOOKUP(C130,[1]对接表!$C:$AB,26,0)</f>
        <v>乙类</v>
      </c>
      <c r="R130" s="15">
        <v>0.1</v>
      </c>
      <c r="S130" s="15"/>
    </row>
    <row r="131" s="2" customFormat="1" ht="56" customHeight="1" spans="1:19">
      <c r="A131" s="14">
        <v>126</v>
      </c>
      <c r="B131" s="13" t="s">
        <v>140</v>
      </c>
      <c r="C131" s="16" t="s">
        <v>590</v>
      </c>
      <c r="D131" s="16" t="s">
        <v>591</v>
      </c>
      <c r="E131" s="25" t="s">
        <v>592</v>
      </c>
      <c r="F131" s="25" t="s">
        <v>593</v>
      </c>
      <c r="G131" s="25" t="s">
        <v>145</v>
      </c>
      <c r="H131" s="25"/>
      <c r="I131" s="16" t="s">
        <v>39</v>
      </c>
      <c r="J131" s="53">
        <v>3840</v>
      </c>
      <c r="K131" s="13">
        <v>3264</v>
      </c>
      <c r="L131" s="35">
        <v>3101</v>
      </c>
      <c r="M131" s="35">
        <v>2946</v>
      </c>
      <c r="N131" s="35">
        <v>2946</v>
      </c>
      <c r="O131" s="35">
        <v>2798</v>
      </c>
      <c r="P131" s="13"/>
      <c r="Q131" s="15" t="str">
        <f>VLOOKUP(C131,[1]对接表!$C:$AB,26,0)</f>
        <v>甲类</v>
      </c>
      <c r="R131" s="15"/>
      <c r="S131" s="15"/>
    </row>
    <row r="132" s="2" customFormat="1" ht="57" customHeight="1" spans="1:19">
      <c r="A132" s="14">
        <v>127</v>
      </c>
      <c r="B132" s="13" t="s">
        <v>140</v>
      </c>
      <c r="C132" s="16" t="s">
        <v>594</v>
      </c>
      <c r="D132" s="16" t="s">
        <v>595</v>
      </c>
      <c r="E132" s="25" t="s">
        <v>596</v>
      </c>
      <c r="F132" s="25" t="s">
        <v>569</v>
      </c>
      <c r="G132" s="25" t="s">
        <v>145</v>
      </c>
      <c r="H132" s="25"/>
      <c r="I132" s="16" t="s">
        <v>39</v>
      </c>
      <c r="J132" s="15">
        <v>4327</v>
      </c>
      <c r="K132" s="13">
        <v>3678</v>
      </c>
      <c r="L132" s="35">
        <v>3494</v>
      </c>
      <c r="M132" s="35">
        <v>3319</v>
      </c>
      <c r="N132" s="35">
        <v>3319</v>
      </c>
      <c r="O132" s="35">
        <v>3153</v>
      </c>
      <c r="P132" s="13"/>
      <c r="Q132" s="15" t="str">
        <f>VLOOKUP(C132,[1]对接表!$C:$AB,26,0)</f>
        <v>乙类</v>
      </c>
      <c r="R132" s="15">
        <v>0.1</v>
      </c>
      <c r="S132" s="15"/>
    </row>
    <row r="133" s="2" customFormat="1" ht="46.05" customHeight="1" spans="1:19">
      <c r="A133" s="14">
        <v>128</v>
      </c>
      <c r="B133" s="13" t="s">
        <v>140</v>
      </c>
      <c r="C133" s="16" t="s">
        <v>597</v>
      </c>
      <c r="D133" s="16" t="s">
        <v>598</v>
      </c>
      <c r="E133" s="25" t="s">
        <v>599</v>
      </c>
      <c r="F133" s="25" t="s">
        <v>600</v>
      </c>
      <c r="G133" s="25" t="s">
        <v>145</v>
      </c>
      <c r="H133" s="25"/>
      <c r="I133" s="16" t="s">
        <v>39</v>
      </c>
      <c r="J133" s="15">
        <v>5600</v>
      </c>
      <c r="K133" s="13">
        <v>4760</v>
      </c>
      <c r="L133" s="35">
        <v>4522</v>
      </c>
      <c r="M133" s="35">
        <v>4296</v>
      </c>
      <c r="N133" s="35">
        <v>4296</v>
      </c>
      <c r="O133" s="35">
        <v>4081</v>
      </c>
      <c r="P133" s="25" t="s">
        <v>601</v>
      </c>
      <c r="Q133" s="15" t="str">
        <f>VLOOKUP(C133,[1]对接表!$C:$AB,26,0)</f>
        <v>甲类</v>
      </c>
      <c r="R133" s="15"/>
      <c r="S133" s="15"/>
    </row>
    <row r="134" s="2" customFormat="1" ht="58" customHeight="1" spans="1:19">
      <c r="A134" s="16">
        <v>129</v>
      </c>
      <c r="B134" s="13" t="s">
        <v>140</v>
      </c>
      <c r="C134" s="16" t="s">
        <v>602</v>
      </c>
      <c r="D134" s="16" t="s">
        <v>603</v>
      </c>
      <c r="E134" s="25" t="s">
        <v>604</v>
      </c>
      <c r="F134" s="25" t="s">
        <v>605</v>
      </c>
      <c r="G134" s="25" t="s">
        <v>145</v>
      </c>
      <c r="H134" s="25"/>
      <c r="I134" s="16" t="s">
        <v>39</v>
      </c>
      <c r="J134" s="15">
        <v>5000</v>
      </c>
      <c r="K134" s="13">
        <v>4250</v>
      </c>
      <c r="L134" s="35">
        <v>4038</v>
      </c>
      <c r="M134" s="35">
        <v>3836</v>
      </c>
      <c r="N134" s="35">
        <v>3836</v>
      </c>
      <c r="O134" s="35">
        <v>3644</v>
      </c>
      <c r="P134" s="13"/>
      <c r="Q134" s="15" t="str">
        <f>VLOOKUP(C134,[1]对接表!$C:$AB,26,0)</f>
        <v>甲类</v>
      </c>
      <c r="R134" s="15"/>
      <c r="S134" s="15"/>
    </row>
  </sheetData>
  <mergeCells count="15">
    <mergeCell ref="A2:S2"/>
    <mergeCell ref="J3:K3"/>
    <mergeCell ref="L3:O3"/>
    <mergeCell ref="Q3:S3"/>
    <mergeCell ref="E5:P5"/>
    <mergeCell ref="A3:A4"/>
    <mergeCell ref="B3:B4"/>
    <mergeCell ref="C3:C4"/>
    <mergeCell ref="D3:D4"/>
    <mergeCell ref="E3:E4"/>
    <mergeCell ref="F3:F4"/>
    <mergeCell ref="G3:G4"/>
    <mergeCell ref="H3:H4"/>
    <mergeCell ref="I3:I4"/>
    <mergeCell ref="P3:P4"/>
  </mergeCells>
  <printOptions horizontalCentered="1"/>
  <pageMargins left="0.251388888888889" right="0.251388888888889" top="0.751388888888889" bottom="0.751388888888889" header="0.298611111111111" footer="0.298611111111111"/>
  <pageSetup paperSize="9" scale="65"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对接表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daiyun</dc:creator>
  <cp:lastModifiedBy>administrator</cp:lastModifiedBy>
  <dcterms:created xsi:type="dcterms:W3CDTF">2025-03-08T01:13:00Z</dcterms:created>
  <dcterms:modified xsi:type="dcterms:W3CDTF">2026-07-14T10:57:08Z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8DA3B7010F354041858700404314DDC8_13</vt:lpwstr>
  </property>
  <property fmtid="{D5CDD505-2E9C-101B-9397-08002B2CF9AE}" pid="3" name="KSOProductBuildVer">
    <vt:lpwstr>2052-11.8.2.11625</vt:lpwstr>
  </property>
  <property fmtid="{D5CDD505-2E9C-101B-9397-08002B2CF9AE}" pid="4" name="CalculationRule">
    <vt:i4>0</vt:i4>
  </property>
</Properties>
</file>